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zuk\Desktop\"/>
    </mc:Choice>
  </mc:AlternateContent>
  <xr:revisionPtr revIDLastSave="0" documentId="8_{2C321B40-7B76-456E-80AA-D03674B403FB}" xr6:coauthVersionLast="47" xr6:coauthVersionMax="47" xr10:uidLastSave="{00000000-0000-0000-0000-000000000000}"/>
  <bookViews>
    <workbookView xWindow="120" yWindow="390" windowWidth="28680" windowHeight="15120" activeTab="1" xr2:uid="{00000000-000D-0000-FFFF-FFFF00000000}"/>
  </bookViews>
  <sheets>
    <sheet name="読んで使い方" sheetId="1" r:id="rId1"/>
    <sheet name="ご請求書" sheetId="2" r:id="rId2"/>
    <sheet name="請求経過表" sheetId="3" r:id="rId3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3" l="1"/>
  <c r="F31" i="3" s="1"/>
  <c r="D10" i="3"/>
  <c r="D9" i="3"/>
  <c r="D8" i="3"/>
  <c r="D31" i="2"/>
  <c r="D30" i="2"/>
  <c r="D29" i="2"/>
  <c r="D28" i="2"/>
  <c r="D27" i="2"/>
  <c r="D26" i="2"/>
  <c r="D25" i="2"/>
  <c r="D24" i="2"/>
  <c r="D32" i="2" s="1"/>
  <c r="D34" i="2" l="1"/>
  <c r="D35" i="2" s="1"/>
  <c r="D38" i="2"/>
  <c r="F30" i="3"/>
  <c r="D40" i="2" l="1"/>
  <c r="D39" i="2"/>
</calcChain>
</file>

<file path=xl/sharedStrings.xml><?xml version="1.0" encoding="utf-8"?>
<sst xmlns="http://schemas.openxmlformats.org/spreadsheetml/2006/main" count="128" uniqueCount="122">
  <si>
    <t>建設業向け 出来高精算 請求書テンプレート</t>
  </si>
  <si>
    <t>請負工事の月次出来高請求 / 経過表別シート / インボイス対応</t>
  </si>
  <si>
    <t>■ このテンプレートの特徴</t>
  </si>
  <si>
    <t>✅ 請負工事の月次出来高請求に特化（毎月の進捗払いに対応）</t>
  </si>
  <si>
    <t>✅ 出来高%でも金額直接でも入力可能（柔軟な入力スタイル）</t>
  </si>
  <si>
    <t>✅ 累計出来高金額・今回請求額・消費税・税込金額を自動計算</t>
  </si>
  <si>
    <t>✅ 請求経過表シートで毎月の履歴を蓄積管理（20回分）</t>
  </si>
  <si>
    <t>✅ 累計請求額・残工事金額・出来高率(%)を自動算出</t>
  </si>
  <si>
    <t>✅ 社印（電子印鑑）の挿入スペース付き</t>
  </si>
  <si>
    <t>✅ インボイス制度対応（適格請求書発行事業者登録番号欄あり）</t>
  </si>
  <si>
    <r>
      <rPr>
        <sz val="11"/>
        <rFont val="游ゴシック"/>
        <family val="3"/>
        <charset val="128"/>
      </rPr>
      <t>✅ A4</t>
    </r>
    <r>
      <rPr>
        <sz val="11"/>
        <rFont val="Noto Sans CJK SC"/>
        <family val="2"/>
      </rPr>
      <t>縦・</t>
    </r>
    <r>
      <rPr>
        <sz val="11"/>
        <rFont val="游ゴシック"/>
        <family val="3"/>
        <charset val="128"/>
      </rPr>
      <t>1</t>
    </r>
    <r>
      <rPr>
        <sz val="11"/>
        <rFont val="Noto Sans CJK SC"/>
        <family val="2"/>
      </rPr>
      <t>ページに収まる印刷最適化</t>
    </r>
  </si>
  <si>
    <t>■ シート構成</t>
  </si>
  <si>
    <t>①</t>
  </si>
  <si>
    <t>読んで：使い方</t>
  </si>
  <si>
    <t>このシート。テンプレートの使い方を解説。</t>
  </si>
  <si>
    <t>②</t>
  </si>
  <si>
    <t>ご請求書</t>
  </si>
  <si>
    <t>メインの請求書。毎月の請求時に作成・印刷する。</t>
  </si>
  <si>
    <t>③</t>
  </si>
  <si>
    <t>請求経過表</t>
  </si>
  <si>
    <t>請求履歴の管理表。毎月積み重ねて記録する。</t>
  </si>
  <si>
    <t>■ 使い方（5ステップ）</t>
  </si>
  <si>
    <t>STEP 1</t>
  </si>
  <si>
    <t>「ご請求書」シートを開き、上部の自社情報（黄色セル）を入力します。
会社名・住所・TEL・FAX・担当・登録番号は一度入力すれば以降そのまま使えます。
社印（電子印鑑）の画像があれば、F8の枠内に挿入できます。</t>
  </si>
  <si>
    <t>STEP 2</t>
  </si>
  <si>
    <t>「契約情報」エリアに、工事名・工期・請負金額（税抜）を入力します。
この請負金額が、後の「残工事金額」「出来高率」計算の基準になります。</t>
  </si>
  <si>
    <t>STEP 3</t>
  </si>
  <si>
    <t>「出来高内訳」に各工種の契約金額と出来高%を入力します。
例：契約金額 5,000,000円・出来高 60% → 自動で 3,000,000円が表示されます。
金額を直接入力したい場合は、D列の数式を上書きして金額を入れてもOKです。</t>
  </si>
  <si>
    <t>STEP 4</t>
  </si>
  <si>
    <t>「前回までの累計請求額」（D36）を入力します。
初回請求の場合は「0」を入力してください。
2回目以降は、前回までの請求額の合計を入力します（請求経過表のE列を参照）。
すると今回請求額・消費税・税込金額が自動計算されます。</t>
  </si>
  <si>
    <t>STEP 5</t>
  </si>
  <si>
    <t>「請求経過表」シートに、今回の請求情報を1行追記します。
「回」「請求日」「出来高累計」「今回請求(税抜)」「累計請求(税抜)」を入力。
これにより、累計請求額・残工事金額・出来高率が自動更新されます。</t>
  </si>
  <si>
    <t>■ 重要ポイント</t>
  </si>
  <si>
    <t>● 出来高は「累計」で記入する：今回までの累計出来高を入力します（今回分だけではない）</t>
  </si>
  <si>
    <t>● 「前回までの累計請求額」が今回請求額の計算の鍵：必ず正確に入力してください</t>
  </si>
  <si>
    <t>● 経過表は積み重ね記録：毎月、新しい行を追加していくイメージで使ってください</t>
  </si>
  <si>
    <t>● 出来高%・金額の上書き：D列の数式は上書きしても問題ありません（金額直接入力可）</t>
  </si>
  <si>
    <t>● 出来高率(%)の意味：累計請求額 ÷ 請負金額 × 100。元請の予算管理にも使える指標です</t>
  </si>
  <si>
    <t>■ セル色の意味</t>
  </si>
  <si>
    <t>薄ブルー：見出し・タイトル・合計行</t>
  </si>
  <si>
    <t>薄黄色：明細行のストライプ（奇数行・見やすさのため）</t>
  </si>
  <si>
    <t>白：通常の入力欄</t>
  </si>
  <si>
    <t>■ 自動計算の仕組み</t>
  </si>
  <si>
    <t>　出来高金額 = 契約金額 × 出来高%</t>
  </si>
  <si>
    <t>　累計出来高金額 = 各工種の出来高金額の合計</t>
  </si>
  <si>
    <t>　今回請求額(税抜) = 累計出来高金額 − 前回までの累計請求額</t>
  </si>
  <si>
    <t>　消費税 = 今回請求額 × 10%（小数点以下切り捨て）</t>
  </si>
  <si>
    <t>　ご請求金額(税込) = 今回請求額(税抜) + 消費税</t>
  </si>
  <si>
    <t>　残工事金額 = 請負金額 − 累計請求額</t>
  </si>
  <si>
    <t>　出来高率 = 累計請求額 ÷ 請負金額（パーセント表示）</t>
  </si>
  <si>
    <t>■ インボイス制度（適格請求書）の必須記載事項</t>
  </si>
  <si>
    <t>　① 適格請求書発行事業者の氏名または名称および登録番号（T+13桁）</t>
  </si>
  <si>
    <t>　③ 取引内容（軽減税率の対象品目である場合はその旨）</t>
  </si>
  <si>
    <t>　④ 税率ごとに区分して合計した対価の額（税抜または税込）および適用税率</t>
  </si>
  <si>
    <t>　⑤ 税率ごとに区分した消費税額等</t>
  </si>
  <si>
    <t>　⑥ 書類の交付を受ける事業者の氏名または名称</t>
  </si>
  <si>
    <t>【このテンプレートについて】
プロダクト名：MIZUKOSHI 出来高請求書 v1.0
運営：有限会社 水越設備（神奈川県横浜市鶴見区向井町3-79-16）
公開URL：https://www.sp-mizukoshi.jp/tools/seikyu.html
© 2026 有限会社水越設備　配管・消火設備・スプリンクラー工事を手掛ける現場会社が、実務で使っている請求書を汎用化して無料公開しています。</t>
  </si>
  <si>
    <t>御請求書（出来高精算）</t>
  </si>
  <si>
    <t>第</t>
  </si>
  <si>
    <t>回請求</t>
  </si>
  <si>
    <t>請求日</t>
  </si>
  <si>
    <r>
      <rPr>
        <sz val="12"/>
        <rFont val="游ゴシック"/>
        <family val="3"/>
        <charset val="128"/>
      </rPr>
      <t>2026</t>
    </r>
    <r>
      <rPr>
        <sz val="12"/>
        <rFont val="Noto Sans CJK SC"/>
        <family val="2"/>
      </rPr>
      <t xml:space="preserve">年 </t>
    </r>
    <r>
      <rPr>
        <sz val="12"/>
        <rFont val="游ゴシック"/>
        <family val="3"/>
        <charset val="128"/>
      </rPr>
      <t>4</t>
    </r>
    <r>
      <rPr>
        <sz val="12"/>
        <rFont val="Noto Sans CJK SC"/>
        <family val="2"/>
      </rPr>
      <t xml:space="preserve">月 </t>
    </r>
    <r>
      <rPr>
        <sz val="12"/>
        <rFont val="游ゴシック"/>
        <family val="3"/>
        <charset val="128"/>
      </rPr>
      <t>30</t>
    </r>
    <r>
      <rPr>
        <sz val="12"/>
        <rFont val="Noto Sans CJK SC"/>
        <family val="2"/>
      </rPr>
      <t>日</t>
    </r>
  </si>
  <si>
    <t>株式会社 ○○設備</t>
  </si>
  <si>
    <t>（社印）</t>
  </si>
  <si>
    <t>下記の通り、ご請求申し上げます。</t>
  </si>
  <si>
    <t>〒○○○-○○○○</t>
  </si>
  <si>
    <t>○○県○○市○○区○○町</t>
  </si>
  <si>
    <t>○丁目○番○号</t>
  </si>
  <si>
    <r>
      <rPr>
        <sz val="10"/>
        <rFont val="游ゴシック"/>
        <family val="3"/>
        <charset val="128"/>
      </rPr>
      <t>TEL</t>
    </r>
    <r>
      <rPr>
        <sz val="10"/>
        <rFont val="Noto Sans CJK SC"/>
        <family val="2"/>
      </rPr>
      <t>：</t>
    </r>
    <r>
      <rPr>
        <sz val="10"/>
        <rFont val="游ゴシック"/>
        <family val="3"/>
        <charset val="128"/>
      </rPr>
      <t>000-0000-0000</t>
    </r>
  </si>
  <si>
    <r>
      <rPr>
        <sz val="10"/>
        <rFont val="游ゴシック"/>
        <family val="3"/>
        <charset val="128"/>
      </rPr>
      <t>FAX</t>
    </r>
    <r>
      <rPr>
        <sz val="10"/>
        <rFont val="Noto Sans CJK SC"/>
        <family val="2"/>
      </rPr>
      <t>：</t>
    </r>
    <r>
      <rPr>
        <sz val="10"/>
        <rFont val="游ゴシック"/>
        <family val="3"/>
        <charset val="128"/>
      </rPr>
      <t>000-0000-0000</t>
    </r>
  </si>
  <si>
    <t>担当：○○ ○○</t>
  </si>
  <si>
    <t>登録番号：T0000000000000</t>
  </si>
  <si>
    <t>■ 契約情報</t>
  </si>
  <si>
    <t>工事名</t>
  </si>
  <si>
    <t>○○○○ ビル新築工事</t>
  </si>
  <si>
    <t>工期</t>
  </si>
  <si>
    <r>
      <rPr>
        <sz val="11"/>
        <rFont val="游ゴシック"/>
        <family val="3"/>
        <charset val="128"/>
      </rPr>
      <t>2026</t>
    </r>
    <r>
      <rPr>
        <sz val="11"/>
        <rFont val="Noto Sans CJK SC"/>
        <family val="2"/>
      </rPr>
      <t>年</t>
    </r>
    <r>
      <rPr>
        <sz val="11"/>
        <rFont val="游ゴシック"/>
        <family val="3"/>
        <charset val="128"/>
      </rPr>
      <t>1</t>
    </r>
    <r>
      <rPr>
        <sz val="11"/>
        <rFont val="Noto Sans CJK SC"/>
        <family val="2"/>
      </rPr>
      <t>月</t>
    </r>
    <r>
      <rPr>
        <sz val="11"/>
        <rFont val="游ゴシック"/>
        <family val="3"/>
        <charset val="128"/>
      </rPr>
      <t>10</t>
    </r>
    <r>
      <rPr>
        <sz val="11"/>
        <rFont val="Noto Sans CJK SC"/>
        <family val="2"/>
      </rPr>
      <t xml:space="preserve">日 ～ </t>
    </r>
    <r>
      <rPr>
        <sz val="11"/>
        <rFont val="游ゴシック"/>
        <family val="3"/>
        <charset val="128"/>
      </rPr>
      <t>2026</t>
    </r>
    <r>
      <rPr>
        <sz val="11"/>
        <rFont val="Noto Sans CJK SC"/>
        <family val="2"/>
      </rPr>
      <t>年</t>
    </r>
    <r>
      <rPr>
        <sz val="11"/>
        <rFont val="游ゴシック"/>
        <family val="3"/>
        <charset val="128"/>
      </rPr>
      <t>6</t>
    </r>
    <r>
      <rPr>
        <sz val="11"/>
        <rFont val="Noto Sans CJK SC"/>
        <family val="2"/>
      </rPr>
      <t>月</t>
    </r>
    <r>
      <rPr>
        <sz val="11"/>
        <rFont val="游ゴシック"/>
        <family val="3"/>
        <charset val="128"/>
      </rPr>
      <t>30</t>
    </r>
    <r>
      <rPr>
        <sz val="11"/>
        <rFont val="Noto Sans CJK SC"/>
        <family val="2"/>
      </rPr>
      <t>日</t>
    </r>
  </si>
  <si>
    <t>請負金額（税抜）</t>
  </si>
  <si>
    <t>■ 今月の請求内訳</t>
  </si>
  <si>
    <t>工事種類</t>
  </si>
  <si>
    <t>契約金額</t>
  </si>
  <si>
    <t>出来高金額</t>
  </si>
  <si>
    <t>備考</t>
  </si>
  <si>
    <t>配管設備一式</t>
  </si>
  <si>
    <t>スプリンクラー設備</t>
  </si>
  <si>
    <t>衛生設備一式</t>
  </si>
  <si>
    <t>消費税(10%)</t>
  </si>
  <si>
    <t>ご請求金額(税込)</t>
  </si>
  <si>
    <t>■ 契約進捗状況</t>
  </si>
  <si>
    <r>
      <rPr>
        <sz val="11"/>
        <rFont val="Noto Sans CJK SC"/>
        <family val="2"/>
      </rPr>
      <t>累計請求額</t>
    </r>
    <r>
      <rPr>
        <sz val="11"/>
        <rFont val="游ゴシック"/>
        <family val="3"/>
        <charset val="128"/>
      </rPr>
      <t>(</t>
    </r>
    <r>
      <rPr>
        <sz val="11"/>
        <rFont val="Noto Sans CJK SC"/>
        <family val="2"/>
      </rPr>
      <t>税抜</t>
    </r>
    <r>
      <rPr>
        <sz val="11"/>
        <rFont val="游ゴシック"/>
        <family val="3"/>
        <charset val="128"/>
      </rPr>
      <t>)</t>
    </r>
  </si>
  <si>
    <r>
      <rPr>
        <sz val="11"/>
        <rFont val="Noto Sans CJK SC"/>
        <family val="2"/>
      </rPr>
      <t>残工事金額</t>
    </r>
    <r>
      <rPr>
        <sz val="11"/>
        <rFont val="游ゴシック"/>
        <family val="3"/>
        <charset val="128"/>
      </rPr>
      <t>(</t>
    </r>
    <r>
      <rPr>
        <sz val="11"/>
        <rFont val="Noto Sans CJK SC"/>
        <family val="2"/>
      </rPr>
      <t>税抜</t>
    </r>
    <r>
      <rPr>
        <sz val="11"/>
        <rFont val="游ゴシック"/>
        <family val="3"/>
        <charset val="128"/>
      </rPr>
      <t>)</t>
    </r>
  </si>
  <si>
    <r>
      <rPr>
        <b/>
        <sz val="11"/>
        <rFont val="Noto Sans CJK SC"/>
        <family val="2"/>
      </rPr>
      <t xml:space="preserve">出来高率（累計請求額 </t>
    </r>
    <r>
      <rPr>
        <b/>
        <sz val="11"/>
        <rFont val="游ゴシック"/>
        <family val="3"/>
        <charset val="128"/>
      </rPr>
      <t xml:space="preserve">÷ </t>
    </r>
    <r>
      <rPr>
        <b/>
        <sz val="11"/>
        <rFont val="Noto Sans CJK SC"/>
        <family val="2"/>
      </rPr>
      <t>請負金額）</t>
    </r>
  </si>
  <si>
    <t>■ 備考</t>
  </si>
  <si>
    <t>振込先</t>
  </si>
  <si>
    <t>銀行名</t>
  </si>
  <si>
    <t>○○銀行</t>
  </si>
  <si>
    <t>支店名</t>
  </si>
  <si>
    <t>○○支店</t>
  </si>
  <si>
    <t>科目</t>
  </si>
  <si>
    <t>普通</t>
  </si>
  <si>
    <t>口座番号</t>
  </si>
  <si>
    <t>1234567</t>
  </si>
  <si>
    <t>口座名</t>
  </si>
  <si>
    <t>請負金額</t>
  </si>
  <si>
    <t>回</t>
  </si>
  <si>
    <t>出来高累計</t>
  </si>
  <si>
    <t>出来高%</t>
  </si>
  <si>
    <t>今回請求(税抜)</t>
  </si>
  <si>
    <t>累計請求(税抜)</t>
  </si>
  <si>
    <t>1</t>
  </si>
  <si>
    <t>2026/2/28</t>
  </si>
  <si>
    <t>2</t>
  </si>
  <si>
    <t>2026/3/31</t>
  </si>
  <si>
    <t>3</t>
  </si>
  <si>
    <t>2026/4/30</t>
  </si>
  <si>
    <t>現時点の累計請求額</t>
  </si>
  <si>
    <t>残工事金額</t>
  </si>
  <si>
    <t>出来高率</t>
  </si>
  <si>
    <r>
      <t xml:space="preserve"> </t>
    </r>
    <r>
      <rPr>
        <sz val="8"/>
        <color rgb="FF888888"/>
        <rFont val="ＭＳ ゴシック"/>
        <family val="3"/>
        <charset val="128"/>
      </rPr>
      <t>運営：有限会社水越設備</t>
    </r>
    <phoneticPr fontId="30"/>
  </si>
  <si>
    <r>
      <rPr>
        <b/>
        <sz val="11"/>
        <rFont val="ＭＳ ゴシック"/>
        <family val="3"/>
        <charset val="128"/>
      </rPr>
      <t>出来高</t>
    </r>
    <r>
      <rPr>
        <b/>
        <sz val="11"/>
        <rFont val="Arial"/>
        <family val="2"/>
      </rPr>
      <t>%</t>
    </r>
    <phoneticPr fontId="30"/>
  </si>
  <si>
    <r>
      <t>今月分</t>
    </r>
    <r>
      <rPr>
        <sz val="12"/>
        <rFont val="Noto Sans CJK SC"/>
        <family val="2"/>
      </rPr>
      <t xml:space="preserve"> </t>
    </r>
    <r>
      <rPr>
        <sz val="12"/>
        <rFont val="Noto Sans CJK SC"/>
        <family val="2"/>
        <charset val="1"/>
      </rPr>
      <t>出来高小計（税抜）</t>
    </r>
  </si>
  <si>
    <r>
      <t>○○○○</t>
    </r>
    <r>
      <rPr>
        <b/>
        <sz val="20"/>
        <rFont val="Noto Sans CJK SC"/>
        <family val="2"/>
      </rPr>
      <t xml:space="preserve"> </t>
    </r>
    <r>
      <rPr>
        <b/>
        <sz val="20"/>
        <rFont val="Noto Sans CJK SC"/>
        <family val="2"/>
        <charset val="1"/>
      </rPr>
      <t>株式会社　御中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</si>
</sst>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76" formatCode="\¥#,##0"/>
    <numFmt numFmtId="177" formatCode="#,##0;\-#,##0;&quot;&quot;"/>
    <numFmt numFmtId="178" formatCode="0\%;\-0\%;&quot;&quot;"/>
    <numFmt numFmtId="179" formatCode="\¥#,##0;&quot;-¥&quot;#,##0;\-"/>
    <numFmt numFmtId="180" formatCode="0.0%"/>
    <numFmt numFmtId="181" formatCode="0.0%;\-0.0%;&quot;&quot;"/>
  </numFmts>
  <fonts count="41">
    <font>
      <sz val="11"/>
      <color theme="1"/>
      <name val="Calibri"/>
      <family val="2"/>
      <charset val="1"/>
    </font>
    <font>
      <sz val="10"/>
      <name val="Arial"/>
    </font>
    <font>
      <b/>
      <sz val="22"/>
      <color rgb="FFFFFFFF"/>
      <name val="Noto Sans CJK SC"/>
      <family val="2"/>
      <charset val="1"/>
    </font>
    <font>
      <b/>
      <sz val="12"/>
      <color rgb="FF1F4E78"/>
      <name val="Noto Sans CJK SC"/>
      <family val="2"/>
      <charset val="1"/>
    </font>
    <font>
      <b/>
      <sz val="14"/>
      <color rgb="FF1F4E78"/>
      <name val="Noto Sans CJK SC"/>
      <family val="2"/>
      <charset val="1"/>
    </font>
    <font>
      <sz val="11"/>
      <name val="Noto Sans CJK SC"/>
      <family val="2"/>
      <charset val="1"/>
    </font>
    <font>
      <sz val="11"/>
      <name val="游ゴシック"/>
      <family val="3"/>
      <charset val="128"/>
    </font>
    <font>
      <sz val="11"/>
      <name val="Noto Sans CJK SC"/>
      <family val="2"/>
    </font>
    <font>
      <b/>
      <sz val="11"/>
      <name val="游ゴシック"/>
      <family val="3"/>
      <charset val="128"/>
    </font>
    <font>
      <b/>
      <sz val="11"/>
      <color rgb="FF1F4E78"/>
      <name val="Noto Sans CJK SC"/>
      <family val="2"/>
      <charset val="1"/>
    </font>
    <font>
      <b/>
      <sz val="10"/>
      <color rgb="FF1F4E78"/>
      <name val="游ゴシック"/>
      <family val="3"/>
      <charset val="128"/>
    </font>
    <font>
      <sz val="10"/>
      <color rgb="FF333333"/>
      <name val="Noto Sans CJK SC"/>
      <family val="2"/>
      <charset val="1"/>
    </font>
    <font>
      <b/>
      <sz val="10"/>
      <color rgb="FFFFFFFF"/>
      <name val="Noto Sans CJK SC"/>
      <family val="2"/>
      <charset val="1"/>
    </font>
    <font>
      <b/>
      <sz val="24"/>
      <color rgb="FF000000"/>
      <name val="Noto Sans CJK SC"/>
      <family val="2"/>
      <charset val="1"/>
    </font>
    <font>
      <b/>
      <sz val="12"/>
      <name val="游ゴシック"/>
      <family val="3"/>
      <charset val="128"/>
    </font>
    <font>
      <sz val="12"/>
      <name val="游ゴシック"/>
      <family val="3"/>
      <charset val="128"/>
    </font>
    <font>
      <sz val="12"/>
      <name val="Noto Sans CJK SC"/>
      <family val="2"/>
    </font>
    <font>
      <b/>
      <sz val="14"/>
      <name val="Noto Sans CJK SC"/>
      <family val="2"/>
      <charset val="1"/>
    </font>
    <font>
      <sz val="10"/>
      <color rgb="FF888888"/>
      <name val="Noto Sans CJK SC"/>
      <family val="2"/>
      <charset val="1"/>
    </font>
    <font>
      <sz val="10"/>
      <name val="Noto Sans CJK SC"/>
      <family val="2"/>
      <charset val="1"/>
    </font>
    <font>
      <sz val="10"/>
      <name val="游ゴシック"/>
      <family val="3"/>
      <charset val="128"/>
    </font>
    <font>
      <sz val="10"/>
      <name val="Noto Sans CJK SC"/>
      <family val="2"/>
    </font>
    <font>
      <b/>
      <sz val="12"/>
      <name val="Noto Sans CJK SC"/>
      <family val="2"/>
      <charset val="1"/>
    </font>
    <font>
      <b/>
      <sz val="11"/>
      <name val="Noto Sans CJK SC"/>
      <family val="2"/>
      <charset val="1"/>
    </font>
    <font>
      <b/>
      <sz val="14"/>
      <color rgb="FFC00000"/>
      <name val="游ゴシック"/>
      <family val="3"/>
      <charset val="128"/>
    </font>
    <font>
      <b/>
      <sz val="11"/>
      <name val="Noto Sans CJK SC"/>
      <family val="2"/>
    </font>
    <font>
      <sz val="8"/>
      <color rgb="FF888888"/>
      <name val="游ゴシック"/>
      <family val="3"/>
      <charset val="128"/>
    </font>
    <font>
      <b/>
      <sz val="22"/>
      <name val="Noto Sans CJK SC"/>
      <family val="2"/>
      <charset val="1"/>
    </font>
    <font>
      <b/>
      <sz val="12"/>
      <color rgb="FFC00000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8"/>
      <color rgb="FF888888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1"/>
      <name val="Arial"/>
      <family val="2"/>
    </font>
    <font>
      <b/>
      <sz val="11"/>
      <name val="Noto Sans CJK SC"/>
      <family val="3"/>
      <charset val="128"/>
    </font>
    <font>
      <b/>
      <sz val="14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12"/>
      <name val="Noto Sans CJK SC"/>
      <family val="2"/>
      <charset val="1"/>
    </font>
    <font>
      <b/>
      <sz val="20"/>
      <color theme="1"/>
      <name val="游ゴシック"/>
      <family val="3"/>
      <charset val="128"/>
    </font>
    <font>
      <b/>
      <sz val="20"/>
      <name val="Noto Sans CJK SC"/>
      <family val="2"/>
      <charset val="1"/>
    </font>
    <font>
      <b/>
      <sz val="20"/>
      <name val="Noto Sans CJK SC"/>
      <family val="2"/>
    </font>
  </fonts>
  <fills count="8">
    <fill>
      <patternFill patternType="none"/>
    </fill>
    <fill>
      <patternFill patternType="gray125"/>
    </fill>
    <fill>
      <patternFill patternType="solid">
        <fgColor rgb="FF1F4E78"/>
        <bgColor rgb="FF003366"/>
      </patternFill>
    </fill>
    <fill>
      <patternFill patternType="solid">
        <fgColor rgb="FFD9E1F2"/>
        <bgColor rgb="FFCCFFFF"/>
      </patternFill>
    </fill>
    <fill>
      <patternFill patternType="solid">
        <fgColor rgb="FFFFEB9C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C00000"/>
        <bgColor rgb="FF800000"/>
      </patternFill>
    </fill>
    <fill>
      <patternFill patternType="solid">
        <fgColor rgb="FFFFC000"/>
        <bgColor rgb="FFCCFFFF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auto="1"/>
      </bottom>
      <diagonal/>
    </border>
  </borders>
  <cellStyleXfs count="2">
    <xf numFmtId="0" fontId="0" fillId="0" borderId="0"/>
    <xf numFmtId="41" fontId="1" fillId="0" borderId="0" applyBorder="0" applyAlignment="0" applyProtection="0"/>
  </cellStyleXfs>
  <cellXfs count="139">
    <xf numFmtId="0" fontId="0" fillId="0" borderId="0" xfId="0"/>
    <xf numFmtId="0" fontId="18" fillId="5" borderId="3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13" fillId="3" borderId="0" xfId="0" applyFont="1" applyFill="1" applyAlignment="1">
      <alignment horizontal="lef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4" fillId="0" borderId="0" xfId="0" applyFont="1"/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5" fillId="0" borderId="0" xfId="0" applyFont="1" applyAlignment="1">
      <alignment horizontal="right" vertical="center"/>
    </xf>
    <xf numFmtId="0" fontId="1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3" fillId="5" borderId="5" xfId="0" applyFont="1" applyFill="1" applyBorder="1" applyAlignment="1">
      <alignment horizontal="center" vertical="center" wrapText="1"/>
    </xf>
    <xf numFmtId="0" fontId="23" fillId="5" borderId="6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9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left" vertical="center"/>
    </xf>
    <xf numFmtId="177" fontId="6" fillId="5" borderId="11" xfId="0" applyNumberFormat="1" applyFont="1" applyFill="1" applyBorder="1" applyAlignment="1">
      <alignment horizontal="right" vertical="center"/>
    </xf>
    <xf numFmtId="178" fontId="6" fillId="5" borderId="1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left" vertical="center"/>
    </xf>
    <xf numFmtId="177" fontId="6" fillId="4" borderId="11" xfId="0" applyNumberFormat="1" applyFont="1" applyFill="1" applyBorder="1" applyAlignment="1">
      <alignment horizontal="right" vertical="center"/>
    </xf>
    <xf numFmtId="178" fontId="6" fillId="4" borderId="11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left" vertical="center"/>
    </xf>
    <xf numFmtId="177" fontId="6" fillId="4" borderId="13" xfId="0" applyNumberFormat="1" applyFont="1" applyFill="1" applyBorder="1" applyAlignment="1">
      <alignment horizontal="right" vertical="center"/>
    </xf>
    <xf numFmtId="178" fontId="6" fillId="4" borderId="13" xfId="0" applyNumberFormat="1" applyFont="1" applyFill="1" applyBorder="1" applyAlignment="1">
      <alignment horizontal="center" vertical="center"/>
    </xf>
    <xf numFmtId="0" fontId="5" fillId="0" borderId="0" xfId="0" applyFont="1"/>
    <xf numFmtId="179" fontId="6" fillId="0" borderId="0" xfId="0" applyNumberFormat="1" applyFont="1"/>
    <xf numFmtId="0" fontId="0" fillId="0" borderId="18" xfId="0" applyBorder="1"/>
    <xf numFmtId="0" fontId="0" fillId="0" borderId="2" xfId="0" applyBorder="1"/>
    <xf numFmtId="0" fontId="6" fillId="0" borderId="20" xfId="0" applyFont="1" applyBorder="1" applyAlignment="1">
      <alignment horizontal="left" vertical="top" wrapText="1"/>
    </xf>
    <xf numFmtId="0" fontId="6" fillId="0" borderId="19" xfId="0" applyFont="1" applyBorder="1" applyAlignment="1">
      <alignment horizontal="left" vertical="top" wrapText="1"/>
    </xf>
    <xf numFmtId="0" fontId="0" fillId="0" borderId="7" xfId="0" applyBorder="1"/>
    <xf numFmtId="0" fontId="23" fillId="5" borderId="21" xfId="0" applyFont="1" applyFill="1" applyBorder="1" applyAlignment="1">
      <alignment horizontal="justify" vertical="center"/>
    </xf>
    <xf numFmtId="0" fontId="23" fillId="5" borderId="22" xfId="0" applyFont="1" applyFill="1" applyBorder="1" applyAlignment="1">
      <alignment horizontal="justify" vertical="center"/>
    </xf>
    <xf numFmtId="0" fontId="5" fillId="5" borderId="23" xfId="0" applyFont="1" applyFill="1" applyBorder="1" applyAlignment="1">
      <alignment horizontal="justify" vertical="center"/>
    </xf>
    <xf numFmtId="0" fontId="19" fillId="5" borderId="24" xfId="0" applyFont="1" applyFill="1" applyBorder="1" applyAlignment="1">
      <alignment horizontal="justify" vertical="center"/>
    </xf>
    <xf numFmtId="0" fontId="0" fillId="0" borderId="5" xfId="0" applyBorder="1"/>
    <xf numFmtId="0" fontId="23" fillId="5" borderId="1" xfId="0" applyFont="1" applyFill="1" applyBorder="1" applyAlignment="1">
      <alignment horizontal="justify" vertical="center"/>
    </xf>
    <xf numFmtId="0" fontId="5" fillId="5" borderId="25" xfId="0" applyFont="1" applyFill="1" applyBorder="1" applyAlignment="1">
      <alignment horizontal="justify" vertical="center"/>
    </xf>
    <xf numFmtId="0" fontId="0" fillId="0" borderId="26" xfId="0" applyBorder="1"/>
    <xf numFmtId="0" fontId="6" fillId="5" borderId="27" xfId="0" applyFont="1" applyFill="1" applyBorder="1" applyAlignment="1">
      <alignment horizontal="justify" vertical="center"/>
    </xf>
    <xf numFmtId="0" fontId="23" fillId="5" borderId="6" xfId="0" applyFont="1" applyFill="1" applyBorder="1" applyAlignment="1">
      <alignment horizontal="justify" vertical="center"/>
    </xf>
    <xf numFmtId="0" fontId="5" fillId="5" borderId="28" xfId="0" applyFont="1" applyFill="1" applyBorder="1" applyAlignment="1">
      <alignment horizontal="justify" vertical="center"/>
    </xf>
    <xf numFmtId="0" fontId="0" fillId="0" borderId="10" xfId="0" applyBorder="1"/>
    <xf numFmtId="0" fontId="26" fillId="0" borderId="0" xfId="0" applyFont="1" applyAlignment="1">
      <alignment horizontal="center" vertical="center" wrapText="1"/>
    </xf>
    <xf numFmtId="0" fontId="6" fillId="0" borderId="0" xfId="0" applyFont="1"/>
    <xf numFmtId="0" fontId="23" fillId="0" borderId="0" xfId="0" applyFont="1"/>
    <xf numFmtId="0" fontId="19" fillId="0" borderId="0" xfId="0" applyFont="1"/>
    <xf numFmtId="0" fontId="26" fillId="0" borderId="0" xfId="0" applyFont="1"/>
    <xf numFmtId="0" fontId="23" fillId="5" borderId="21" xfId="0" applyFont="1" applyFill="1" applyBorder="1" applyAlignment="1">
      <alignment horizontal="center" vertical="center" wrapText="1"/>
    </xf>
    <xf numFmtId="0" fontId="23" fillId="3" borderId="29" xfId="0" applyFont="1" applyFill="1" applyBorder="1" applyAlignment="1">
      <alignment horizontal="center" vertical="center" wrapText="1"/>
    </xf>
    <xf numFmtId="0" fontId="23" fillId="3" borderId="16" xfId="0" applyFont="1" applyFill="1" applyBorder="1" applyAlignment="1">
      <alignment horizontal="center" vertical="center" wrapText="1"/>
    </xf>
    <xf numFmtId="0" fontId="23" fillId="3" borderId="30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31" xfId="0" applyFont="1" applyFill="1" applyBorder="1" applyAlignment="1">
      <alignment horizontal="center" vertical="center" wrapText="1"/>
    </xf>
    <xf numFmtId="177" fontId="6" fillId="5" borderId="31" xfId="0" applyNumberFormat="1" applyFont="1" applyFill="1" applyBorder="1" applyAlignment="1">
      <alignment horizontal="right" vertical="center"/>
    </xf>
    <xf numFmtId="181" fontId="6" fillId="5" borderId="31" xfId="0" applyNumberFormat="1" applyFont="1" applyFill="1" applyBorder="1" applyAlignment="1">
      <alignment horizontal="center" vertical="center" wrapText="1"/>
    </xf>
    <xf numFmtId="177" fontId="6" fillId="5" borderId="32" xfId="0" applyNumberFormat="1" applyFont="1" applyFill="1" applyBorder="1" applyAlignment="1">
      <alignment horizontal="right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177" fontId="6" fillId="4" borderId="31" xfId="0" applyNumberFormat="1" applyFont="1" applyFill="1" applyBorder="1" applyAlignment="1">
      <alignment horizontal="right" vertical="center"/>
    </xf>
    <xf numFmtId="181" fontId="6" fillId="4" borderId="31" xfId="0" applyNumberFormat="1" applyFont="1" applyFill="1" applyBorder="1" applyAlignment="1">
      <alignment horizontal="center" vertical="center" wrapText="1"/>
    </xf>
    <xf numFmtId="177" fontId="6" fillId="4" borderId="32" xfId="0" applyNumberFormat="1" applyFont="1" applyFill="1" applyBorder="1" applyAlignment="1">
      <alignment horizontal="right" vertic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33" xfId="0" applyFont="1" applyFill="1" applyBorder="1" applyAlignment="1">
      <alignment horizontal="center" vertical="center" wrapText="1"/>
    </xf>
    <xf numFmtId="177" fontId="6" fillId="4" borderId="33" xfId="0" applyNumberFormat="1" applyFont="1" applyFill="1" applyBorder="1" applyAlignment="1">
      <alignment horizontal="right" vertical="center"/>
    </xf>
    <xf numFmtId="181" fontId="6" fillId="4" borderId="33" xfId="0" applyNumberFormat="1" applyFont="1" applyFill="1" applyBorder="1" applyAlignment="1">
      <alignment horizontal="center" vertical="center" wrapText="1"/>
    </xf>
    <xf numFmtId="177" fontId="6" fillId="4" borderId="34" xfId="0" applyNumberFormat="1" applyFont="1" applyFill="1" applyBorder="1" applyAlignment="1">
      <alignment horizontal="right" vertical="center"/>
    </xf>
    <xf numFmtId="179" fontId="24" fillId="3" borderId="35" xfId="0" applyNumberFormat="1" applyFont="1" applyFill="1" applyBorder="1" applyAlignment="1">
      <alignment horizontal="right" vertical="center"/>
    </xf>
    <xf numFmtId="179" fontId="29" fillId="3" borderId="32" xfId="0" applyNumberFormat="1" applyFont="1" applyFill="1" applyBorder="1" applyAlignment="1">
      <alignment horizontal="right" vertical="center"/>
    </xf>
    <xf numFmtId="180" fontId="24" fillId="3" borderId="34" xfId="0" applyNumberFormat="1" applyFont="1" applyFill="1" applyBorder="1" applyAlignment="1">
      <alignment horizontal="right" vertical="center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22" fillId="3" borderId="4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23" fillId="3" borderId="10" xfId="0" applyFont="1" applyFill="1" applyBorder="1" applyAlignment="1">
      <alignment horizontal="center" vertical="center" wrapText="1"/>
    </xf>
    <xf numFmtId="0" fontId="20" fillId="5" borderId="12" xfId="0" applyFont="1" applyFill="1" applyBorder="1" applyAlignment="1">
      <alignment horizontal="left" vertical="center" wrapText="1"/>
    </xf>
    <xf numFmtId="0" fontId="20" fillId="4" borderId="12" xfId="0" applyFont="1" applyFill="1" applyBorder="1" applyAlignment="1">
      <alignment horizontal="left" vertical="center" wrapText="1"/>
    </xf>
    <xf numFmtId="0" fontId="20" fillId="4" borderId="14" xfId="0" applyFont="1" applyFill="1" applyBorder="1" applyAlignment="1">
      <alignment horizontal="left" vertical="center" wrapText="1"/>
    </xf>
    <xf numFmtId="0" fontId="0" fillId="3" borderId="17" xfId="0" applyFill="1" applyBorder="1"/>
    <xf numFmtId="0" fontId="5" fillId="5" borderId="4" xfId="0" applyFont="1" applyFill="1" applyBorder="1" applyAlignment="1">
      <alignment horizontal="right" vertical="center"/>
    </xf>
    <xf numFmtId="179" fontId="6" fillId="5" borderId="18" xfId="0" applyNumberFormat="1" applyFont="1" applyFill="1" applyBorder="1" applyAlignment="1">
      <alignment horizontal="right" vertical="center"/>
    </xf>
    <xf numFmtId="0" fontId="7" fillId="5" borderId="20" xfId="0" applyFont="1" applyFill="1" applyBorder="1" applyAlignment="1">
      <alignment horizontal="right" vertical="center"/>
    </xf>
    <xf numFmtId="0" fontId="25" fillId="3" borderId="19" xfId="0" applyFont="1" applyFill="1" applyBorder="1" applyAlignment="1">
      <alignment horizontal="right" vertical="center"/>
    </xf>
    <xf numFmtId="0" fontId="23" fillId="3" borderId="4" xfId="0" applyFont="1" applyFill="1" applyBorder="1" applyAlignment="1">
      <alignment horizontal="left" vertical="center" wrapText="1"/>
    </xf>
    <xf numFmtId="0" fontId="0" fillId="0" borderId="18" xfId="0" applyBorder="1"/>
    <xf numFmtId="0" fontId="0" fillId="0" borderId="2" xfId="0" applyBorder="1"/>
    <xf numFmtId="0" fontId="22" fillId="0" borderId="0" xfId="0" applyFont="1"/>
    <xf numFmtId="0" fontId="27" fillId="3" borderId="7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left" vertical="center" wrapText="1"/>
    </xf>
    <xf numFmtId="176" fontId="28" fillId="5" borderId="7" xfId="0" applyNumberFormat="1" applyFont="1" applyFill="1" applyBorder="1" applyAlignment="1">
      <alignment horizontal="right" vertical="center"/>
    </xf>
    <xf numFmtId="0" fontId="22" fillId="3" borderId="4" xfId="0" applyFont="1" applyFill="1" applyBorder="1" applyAlignment="1">
      <alignment horizontal="right" vertical="center"/>
    </xf>
    <xf numFmtId="0" fontId="22" fillId="3" borderId="20" xfId="0" applyFont="1" applyFill="1" applyBorder="1" applyAlignment="1">
      <alignment horizontal="right" vertical="center"/>
    </xf>
    <xf numFmtId="0" fontId="22" fillId="3" borderId="19" xfId="0" applyFont="1" applyFill="1" applyBorder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34" fillId="3" borderId="9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left" vertical="top" wrapText="1"/>
    </xf>
    <xf numFmtId="0" fontId="22" fillId="3" borderId="36" xfId="0" applyFont="1" applyFill="1" applyBorder="1" applyAlignment="1">
      <alignment horizontal="left" vertical="center" wrapText="1"/>
    </xf>
    <xf numFmtId="0" fontId="5" fillId="5" borderId="32" xfId="0" applyFont="1" applyFill="1" applyBorder="1" applyAlignment="1">
      <alignment horizontal="left" vertical="center" wrapText="1"/>
    </xf>
    <xf numFmtId="0" fontId="6" fillId="5" borderId="32" xfId="0" applyFont="1" applyFill="1" applyBorder="1" applyAlignment="1">
      <alignment horizontal="left" vertical="center" wrapText="1"/>
    </xf>
    <xf numFmtId="0" fontId="23" fillId="3" borderId="37" xfId="0" applyFont="1" applyFill="1" applyBorder="1" applyAlignment="1">
      <alignment horizontal="center" vertical="center" wrapText="1"/>
    </xf>
    <xf numFmtId="0" fontId="20" fillId="5" borderId="38" xfId="0" applyFont="1" applyFill="1" applyBorder="1" applyAlignment="1">
      <alignment horizontal="left" vertical="center" wrapText="1"/>
    </xf>
    <xf numFmtId="0" fontId="20" fillId="4" borderId="38" xfId="0" applyFont="1" applyFill="1" applyBorder="1" applyAlignment="1">
      <alignment horizontal="left" vertical="center" wrapText="1"/>
    </xf>
    <xf numFmtId="0" fontId="20" fillId="4" borderId="39" xfId="0" applyFont="1" applyFill="1" applyBorder="1" applyAlignment="1">
      <alignment horizontal="left" vertical="center" wrapText="1"/>
    </xf>
    <xf numFmtId="0" fontId="0" fillId="3" borderId="30" xfId="0" applyFill="1" applyBorder="1"/>
    <xf numFmtId="179" fontId="6" fillId="5" borderId="35" xfId="0" applyNumberFormat="1" applyFont="1" applyFill="1" applyBorder="1" applyAlignment="1">
      <alignment horizontal="right" vertical="center"/>
    </xf>
    <xf numFmtId="0" fontId="0" fillId="0" borderId="35" xfId="0" applyBorder="1"/>
    <xf numFmtId="0" fontId="0" fillId="0" borderId="32" xfId="0" applyBorder="1"/>
    <xf numFmtId="0" fontId="0" fillId="0" borderId="32" xfId="0" applyBorder="1"/>
    <xf numFmtId="0" fontId="0" fillId="0" borderId="34" xfId="0" applyBorder="1"/>
    <xf numFmtId="0" fontId="0" fillId="0" borderId="37" xfId="0" applyBorder="1"/>
    <xf numFmtId="0" fontId="18" fillId="5" borderId="1" xfId="0" applyFont="1" applyFill="1" applyBorder="1" applyAlignment="1">
      <alignment horizontal="center" vertical="center" wrapText="1"/>
    </xf>
    <xf numFmtId="176" fontId="35" fillId="5" borderId="7" xfId="0" applyNumberFormat="1" applyFont="1" applyFill="1" applyBorder="1" applyAlignment="1">
      <alignment horizontal="center" vertical="center"/>
    </xf>
    <xf numFmtId="176" fontId="35" fillId="5" borderId="34" xfId="0" applyNumberFormat="1" applyFont="1" applyFill="1" applyBorder="1" applyAlignment="1">
      <alignment horizontal="center" vertical="center"/>
    </xf>
    <xf numFmtId="179" fontId="36" fillId="3" borderId="16" xfId="0" applyNumberFormat="1" applyFont="1" applyFill="1" applyBorder="1" applyAlignment="1">
      <alignment horizontal="right" vertical="center"/>
    </xf>
    <xf numFmtId="0" fontId="37" fillId="3" borderId="15" xfId="0" applyFont="1" applyFill="1" applyBorder="1" applyAlignment="1">
      <alignment horizontal="right" vertical="center"/>
    </xf>
    <xf numFmtId="179" fontId="6" fillId="5" borderId="2" xfId="0" applyNumberFormat="1" applyFont="1" applyFill="1" applyBorder="1" applyAlignment="1">
      <alignment horizontal="right" vertical="center"/>
    </xf>
    <xf numFmtId="179" fontId="6" fillId="5" borderId="32" xfId="0" applyNumberFormat="1" applyFont="1" applyFill="1" applyBorder="1" applyAlignment="1">
      <alignment horizontal="right" vertical="center"/>
    </xf>
    <xf numFmtId="180" fontId="35" fillId="3" borderId="7" xfId="0" applyNumberFormat="1" applyFont="1" applyFill="1" applyBorder="1" applyAlignment="1">
      <alignment horizontal="right" vertical="center"/>
    </xf>
    <xf numFmtId="180" fontId="35" fillId="3" borderId="34" xfId="0" applyNumberFormat="1" applyFont="1" applyFill="1" applyBorder="1" applyAlignment="1">
      <alignment horizontal="right" vertical="center"/>
    </xf>
    <xf numFmtId="41" fontId="1" fillId="0" borderId="0" xfId="1"/>
    <xf numFmtId="0" fontId="17" fillId="7" borderId="19" xfId="0" applyFont="1" applyFill="1" applyBorder="1" applyAlignment="1">
      <alignment horizontal="right" vertical="center"/>
    </xf>
    <xf numFmtId="179" fontId="38" fillId="7" borderId="7" xfId="0" applyNumberFormat="1" applyFont="1" applyFill="1" applyBorder="1" applyAlignment="1">
      <alignment horizontal="right" vertical="center"/>
    </xf>
    <xf numFmtId="179" fontId="38" fillId="7" borderId="34" xfId="0" applyNumberFormat="1" applyFont="1" applyFill="1" applyBorder="1" applyAlignment="1">
      <alignment horizontal="right" vertical="center"/>
    </xf>
    <xf numFmtId="0" fontId="39" fillId="3" borderId="2" xfId="0" applyFont="1" applyFill="1" applyBorder="1" applyAlignment="1">
      <alignment horizontal="justify" vertical="center"/>
    </xf>
    <xf numFmtId="0" fontId="40" fillId="3" borderId="2" xfId="0" applyFont="1" applyFill="1" applyBorder="1" applyAlignment="1">
      <alignment horizontal="justify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88888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B9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8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2"/>
  <sheetViews>
    <sheetView showGridLines="0" topLeftCell="A7" zoomScaleNormal="100" workbookViewId="0">
      <selection activeCell="K19" sqref="K19"/>
    </sheetView>
  </sheetViews>
  <sheetFormatPr defaultColWidth="8.7109375" defaultRowHeight="15"/>
  <cols>
    <col min="1" max="1" width="24.7109375" customWidth="1"/>
    <col min="2" max="2" width="24.85546875" customWidth="1"/>
    <col min="3" max="3" width="20" customWidth="1"/>
    <col min="4" max="4" width="17.85546875" customWidth="1"/>
    <col min="5" max="8" width="13" customWidth="1"/>
  </cols>
  <sheetData>
    <row r="1" spans="1:8" ht="7.5" customHeight="1"/>
    <row r="2" spans="1:8" ht="31.5" customHeight="1">
      <c r="A2" s="13" t="s">
        <v>0</v>
      </c>
      <c r="B2" s="13"/>
      <c r="C2" s="13"/>
      <c r="D2" s="13"/>
      <c r="E2" s="13"/>
      <c r="F2" s="13"/>
      <c r="G2" s="13"/>
      <c r="H2" s="13"/>
    </row>
    <row r="3" spans="1:8" ht="7.5" customHeight="1"/>
    <row r="4" spans="1:8" ht="24" customHeight="1">
      <c r="A4" s="12" t="s">
        <v>1</v>
      </c>
      <c r="B4" s="12"/>
      <c r="C4" s="12"/>
      <c r="D4" s="12"/>
      <c r="E4" s="12"/>
      <c r="F4" s="12"/>
      <c r="G4" s="12"/>
      <c r="H4" s="12"/>
    </row>
    <row r="6" spans="1:8" ht="24" customHeight="1">
      <c r="A6" s="11" t="s">
        <v>2</v>
      </c>
      <c r="B6" s="11"/>
      <c r="C6" s="11"/>
      <c r="D6" s="11"/>
      <c r="E6" s="11"/>
      <c r="F6" s="11"/>
      <c r="G6" s="11"/>
      <c r="H6" s="11"/>
    </row>
    <row r="7" spans="1:8" ht="21.75" customHeight="1">
      <c r="A7" s="10" t="s">
        <v>3</v>
      </c>
      <c r="B7" s="10"/>
      <c r="C7" s="10"/>
      <c r="D7" s="10"/>
      <c r="E7" s="10"/>
      <c r="F7" s="10"/>
      <c r="G7" s="10"/>
      <c r="H7" s="10"/>
    </row>
    <row r="8" spans="1:8" ht="21.75" customHeight="1">
      <c r="A8" s="10" t="s">
        <v>4</v>
      </c>
      <c r="B8" s="10"/>
      <c r="C8" s="10"/>
      <c r="D8" s="10"/>
      <c r="E8" s="10"/>
      <c r="F8" s="10"/>
      <c r="G8" s="10"/>
      <c r="H8" s="10"/>
    </row>
    <row r="9" spans="1:8" ht="21.75" customHeight="1">
      <c r="A9" s="10" t="s">
        <v>5</v>
      </c>
      <c r="B9" s="10"/>
      <c r="C9" s="10"/>
      <c r="D9" s="10"/>
      <c r="E9" s="10"/>
      <c r="F9" s="10"/>
      <c r="G9" s="10"/>
      <c r="H9" s="10"/>
    </row>
    <row r="10" spans="1:8" ht="21.75" customHeight="1">
      <c r="A10" s="10" t="s">
        <v>6</v>
      </c>
      <c r="B10" s="10"/>
      <c r="C10" s="10"/>
      <c r="D10" s="10"/>
      <c r="E10" s="10"/>
      <c r="F10" s="10"/>
      <c r="G10" s="10"/>
      <c r="H10" s="10"/>
    </row>
    <row r="11" spans="1:8" ht="21.75" customHeight="1">
      <c r="A11" s="10" t="s">
        <v>7</v>
      </c>
      <c r="B11" s="10"/>
      <c r="C11" s="10"/>
      <c r="D11" s="10"/>
      <c r="E11" s="10"/>
      <c r="F11" s="10"/>
      <c r="G11" s="10"/>
      <c r="H11" s="10"/>
    </row>
    <row r="12" spans="1:8" ht="21.75" customHeight="1">
      <c r="A12" s="10" t="s">
        <v>8</v>
      </c>
      <c r="B12" s="10"/>
      <c r="C12" s="10"/>
      <c r="D12" s="10"/>
      <c r="E12" s="10"/>
      <c r="F12" s="10"/>
      <c r="G12" s="10"/>
      <c r="H12" s="10"/>
    </row>
    <row r="13" spans="1:8" ht="21.75" customHeight="1">
      <c r="A13" s="10" t="s">
        <v>9</v>
      </c>
      <c r="B13" s="10"/>
      <c r="C13" s="10"/>
      <c r="D13" s="10"/>
      <c r="E13" s="10"/>
      <c r="F13" s="10"/>
      <c r="G13" s="10"/>
      <c r="H13" s="10"/>
    </row>
    <row r="14" spans="1:8" ht="21.75" customHeight="1">
      <c r="A14" s="9" t="s">
        <v>10</v>
      </c>
      <c r="B14" s="9"/>
      <c r="C14" s="9"/>
      <c r="D14" s="9"/>
      <c r="E14" s="9"/>
      <c r="F14" s="9"/>
      <c r="G14" s="9"/>
      <c r="H14" s="9"/>
    </row>
    <row r="16" spans="1:8" ht="24" customHeight="1">
      <c r="A16" s="8" t="s">
        <v>11</v>
      </c>
      <c r="B16" s="8"/>
      <c r="C16" s="8"/>
      <c r="D16" s="8"/>
      <c r="E16" s="8"/>
      <c r="F16" s="8"/>
      <c r="G16" s="8"/>
      <c r="H16" s="8"/>
    </row>
    <row r="17" spans="1:8" ht="21.75" customHeight="1">
      <c r="A17" s="14" t="s">
        <v>12</v>
      </c>
      <c r="B17" s="15" t="s">
        <v>13</v>
      </c>
      <c r="C17" s="10" t="s">
        <v>14</v>
      </c>
      <c r="D17" s="10"/>
      <c r="E17" s="10"/>
      <c r="F17" s="10"/>
      <c r="G17" s="10"/>
      <c r="H17" s="10"/>
    </row>
    <row r="18" spans="1:8" ht="21.75" customHeight="1">
      <c r="A18" s="14" t="s">
        <v>15</v>
      </c>
      <c r="B18" s="15" t="s">
        <v>16</v>
      </c>
      <c r="C18" s="10" t="s">
        <v>17</v>
      </c>
      <c r="D18" s="10"/>
      <c r="E18" s="10"/>
      <c r="F18" s="10"/>
      <c r="G18" s="10"/>
      <c r="H18" s="10"/>
    </row>
    <row r="19" spans="1:8" ht="21.75" customHeight="1">
      <c r="A19" s="14" t="s">
        <v>18</v>
      </c>
      <c r="B19" s="15" t="s">
        <v>19</v>
      </c>
      <c r="C19" s="10" t="s">
        <v>20</v>
      </c>
      <c r="D19" s="10"/>
      <c r="E19" s="10"/>
      <c r="F19" s="10"/>
      <c r="G19" s="10"/>
      <c r="H19" s="10"/>
    </row>
    <row r="21" spans="1:8" ht="24" customHeight="1">
      <c r="A21" s="8" t="s">
        <v>21</v>
      </c>
      <c r="B21" s="8"/>
      <c r="C21" s="8"/>
      <c r="D21" s="8"/>
      <c r="E21" s="8"/>
      <c r="F21" s="8"/>
      <c r="G21" s="8"/>
      <c r="H21" s="8"/>
    </row>
    <row r="22" spans="1:8" ht="60" customHeight="1">
      <c r="A22" s="16" t="s">
        <v>22</v>
      </c>
      <c r="B22" s="7" t="s">
        <v>23</v>
      </c>
      <c r="C22" s="7"/>
      <c r="D22" s="7"/>
      <c r="E22" s="7"/>
      <c r="F22" s="7"/>
      <c r="G22" s="7"/>
      <c r="H22" s="7"/>
    </row>
    <row r="23" spans="1:8" ht="60" customHeight="1">
      <c r="A23" s="16" t="s">
        <v>24</v>
      </c>
      <c r="B23" s="7" t="s">
        <v>25</v>
      </c>
      <c r="C23" s="109"/>
      <c r="D23" s="7"/>
      <c r="E23" s="7"/>
      <c r="F23" s="7"/>
      <c r="G23" s="7"/>
      <c r="H23" s="7"/>
    </row>
    <row r="24" spans="1:8" ht="60" customHeight="1">
      <c r="A24" s="16" t="s">
        <v>26</v>
      </c>
      <c r="B24" s="7" t="s">
        <v>27</v>
      </c>
      <c r="C24" s="7"/>
      <c r="D24" s="7"/>
      <c r="E24" s="7"/>
      <c r="F24" s="7"/>
      <c r="G24" s="7"/>
      <c r="H24" s="7"/>
    </row>
    <row r="25" spans="1:8" ht="60" customHeight="1">
      <c r="A25" s="16" t="s">
        <v>28</v>
      </c>
      <c r="B25" s="7" t="s">
        <v>29</v>
      </c>
      <c r="C25" s="7"/>
      <c r="D25" s="7"/>
      <c r="E25" s="7"/>
      <c r="F25" s="7"/>
      <c r="G25" s="7"/>
      <c r="H25" s="7"/>
    </row>
    <row r="26" spans="1:8" ht="60" customHeight="1">
      <c r="A26" s="16" t="s">
        <v>30</v>
      </c>
      <c r="B26" s="7" t="s">
        <v>31</v>
      </c>
      <c r="C26" s="7"/>
      <c r="D26" s="7"/>
      <c r="E26" s="7"/>
      <c r="F26" s="7"/>
      <c r="G26" s="7"/>
      <c r="H26" s="7"/>
    </row>
    <row r="28" spans="1:8" ht="24" customHeight="1">
      <c r="A28" s="8" t="s">
        <v>32</v>
      </c>
      <c r="B28" s="8"/>
      <c r="C28" s="8"/>
      <c r="D28" s="8"/>
      <c r="E28" s="8"/>
      <c r="F28" s="8"/>
      <c r="G28" s="8"/>
      <c r="H28" s="8"/>
    </row>
    <row r="29" spans="1:8" ht="21.75" customHeight="1">
      <c r="A29" s="10" t="s">
        <v>33</v>
      </c>
      <c r="B29" s="10"/>
      <c r="C29" s="10"/>
      <c r="D29" s="10"/>
      <c r="E29" s="10"/>
      <c r="F29" s="10"/>
      <c r="G29" s="10"/>
      <c r="H29" s="10"/>
    </row>
    <row r="30" spans="1:8" ht="21.75" customHeight="1">
      <c r="A30" s="10" t="s">
        <v>34</v>
      </c>
      <c r="B30" s="10"/>
      <c r="C30" s="10"/>
      <c r="D30" s="10"/>
      <c r="E30" s="10"/>
      <c r="F30" s="10"/>
      <c r="G30" s="10"/>
      <c r="H30" s="10"/>
    </row>
    <row r="31" spans="1:8" ht="21.75" customHeight="1">
      <c r="A31" s="10" t="s">
        <v>35</v>
      </c>
      <c r="B31" s="10"/>
      <c r="C31" s="10"/>
      <c r="D31" s="10"/>
      <c r="E31" s="10"/>
      <c r="F31" s="10"/>
      <c r="G31" s="10"/>
      <c r="H31" s="10"/>
    </row>
    <row r="32" spans="1:8" ht="21.75" customHeight="1">
      <c r="A32" s="10" t="s">
        <v>36</v>
      </c>
      <c r="B32" s="10"/>
      <c r="C32" s="10"/>
      <c r="D32" s="10"/>
      <c r="E32" s="10"/>
      <c r="F32" s="10"/>
      <c r="G32" s="10"/>
      <c r="H32" s="10"/>
    </row>
    <row r="33" spans="1:8" ht="21.75" customHeight="1">
      <c r="A33" s="10" t="s">
        <v>37</v>
      </c>
      <c r="B33" s="10"/>
      <c r="C33" s="10"/>
      <c r="D33" s="10"/>
      <c r="E33" s="10"/>
      <c r="F33" s="10"/>
      <c r="G33" s="10"/>
      <c r="H33" s="10"/>
    </row>
    <row r="35" spans="1:8" ht="24" customHeight="1">
      <c r="A35" s="8" t="s">
        <v>38</v>
      </c>
      <c r="B35" s="8"/>
      <c r="C35" s="8"/>
      <c r="D35" s="8"/>
      <c r="E35" s="8"/>
      <c r="F35" s="8"/>
      <c r="G35" s="8"/>
      <c r="H35" s="8"/>
    </row>
    <row r="36" spans="1:8" ht="21.75" customHeight="1">
      <c r="A36" s="17"/>
      <c r="B36" s="10" t="s">
        <v>39</v>
      </c>
      <c r="C36" s="10"/>
      <c r="D36" s="10"/>
      <c r="E36" s="10"/>
      <c r="F36" s="10"/>
      <c r="G36" s="10"/>
      <c r="H36" s="10"/>
    </row>
    <row r="37" spans="1:8" ht="21.75" customHeight="1">
      <c r="A37" s="18"/>
      <c r="B37" s="10" t="s">
        <v>40</v>
      </c>
      <c r="C37" s="10"/>
      <c r="D37" s="10"/>
      <c r="E37" s="10"/>
      <c r="F37" s="10"/>
      <c r="G37" s="10"/>
      <c r="H37" s="10"/>
    </row>
    <row r="38" spans="1:8" ht="21.75" customHeight="1">
      <c r="A38" s="19"/>
      <c r="B38" s="10" t="s">
        <v>41</v>
      </c>
      <c r="C38" s="10"/>
      <c r="D38" s="10"/>
      <c r="E38" s="10"/>
      <c r="F38" s="10"/>
      <c r="G38" s="10"/>
      <c r="H38" s="10"/>
    </row>
    <row r="40" spans="1:8" ht="24" customHeight="1">
      <c r="A40" s="8" t="s">
        <v>42</v>
      </c>
      <c r="B40" s="8"/>
      <c r="C40" s="8"/>
      <c r="D40" s="8"/>
      <c r="E40" s="8"/>
      <c r="F40" s="8"/>
      <c r="G40" s="8"/>
      <c r="H40" s="8"/>
    </row>
    <row r="41" spans="1:8" ht="18" customHeight="1">
      <c r="A41" s="6" t="s">
        <v>43</v>
      </c>
      <c r="B41" s="6"/>
      <c r="C41" s="6"/>
      <c r="D41" s="6"/>
      <c r="E41" s="6"/>
      <c r="F41" s="6"/>
      <c r="G41" s="6"/>
      <c r="H41" s="6"/>
    </row>
    <row r="42" spans="1:8" ht="18" customHeight="1">
      <c r="A42" s="6" t="s">
        <v>44</v>
      </c>
      <c r="B42" s="6"/>
      <c r="C42" s="6"/>
      <c r="D42" s="6"/>
      <c r="E42" s="6"/>
      <c r="F42" s="6"/>
      <c r="G42" s="6"/>
      <c r="H42" s="6"/>
    </row>
    <row r="43" spans="1:8" ht="18" customHeight="1">
      <c r="A43" s="6" t="s">
        <v>45</v>
      </c>
      <c r="B43" s="6"/>
      <c r="C43" s="6"/>
      <c r="D43" s="6"/>
      <c r="E43" s="6"/>
      <c r="F43" s="6"/>
      <c r="G43" s="6"/>
      <c r="H43" s="6"/>
    </row>
    <row r="44" spans="1:8" ht="18" customHeight="1">
      <c r="A44" s="6" t="s">
        <v>46</v>
      </c>
      <c r="B44" s="6"/>
      <c r="C44" s="6"/>
      <c r="D44" s="6"/>
      <c r="E44" s="6"/>
      <c r="F44" s="6"/>
      <c r="G44" s="6"/>
      <c r="H44" s="6"/>
    </row>
    <row r="45" spans="1:8" ht="19.5" customHeight="1">
      <c r="A45" s="6" t="s">
        <v>47</v>
      </c>
      <c r="B45" s="6"/>
      <c r="C45" s="6"/>
      <c r="D45" s="6"/>
      <c r="E45" s="6"/>
      <c r="F45" s="6"/>
      <c r="G45" s="6"/>
      <c r="H45" s="6"/>
    </row>
    <row r="46" spans="1:8" ht="18" customHeight="1">
      <c r="A46" s="6" t="s">
        <v>48</v>
      </c>
      <c r="B46" s="6"/>
      <c r="C46" s="6"/>
      <c r="D46" s="6"/>
      <c r="E46" s="6"/>
      <c r="F46" s="6"/>
      <c r="G46" s="6"/>
      <c r="H46" s="6"/>
    </row>
    <row r="47" spans="1:8" ht="18" customHeight="1">
      <c r="A47" s="6" t="s">
        <v>49</v>
      </c>
      <c r="B47" s="6"/>
      <c r="C47" s="6"/>
      <c r="D47" s="6"/>
      <c r="E47" s="6"/>
      <c r="F47" s="6"/>
      <c r="G47" s="6"/>
      <c r="H47" s="6"/>
    </row>
    <row r="49" spans="1:8" ht="24" customHeight="1">
      <c r="A49" s="8" t="s">
        <v>50</v>
      </c>
      <c r="B49" s="8"/>
      <c r="C49" s="8"/>
      <c r="D49" s="8"/>
      <c r="E49" s="8"/>
      <c r="F49" s="8"/>
      <c r="G49" s="8"/>
      <c r="H49" s="8"/>
    </row>
    <row r="50" spans="1:8" ht="18" customHeight="1">
      <c r="A50" s="6" t="s">
        <v>51</v>
      </c>
      <c r="B50" s="6"/>
      <c r="C50" s="6"/>
      <c r="D50" s="6"/>
      <c r="E50" s="6"/>
      <c r="F50" s="6"/>
      <c r="G50" s="6"/>
      <c r="H50" s="6"/>
    </row>
    <row r="51" spans="1:8" ht="21" customHeight="1">
      <c r="A51" s="107" t="s">
        <v>118</v>
      </c>
      <c r="B51" s="6"/>
      <c r="C51" s="6"/>
      <c r="D51" s="6"/>
      <c r="E51" s="6"/>
      <c r="F51" s="6"/>
      <c r="G51" s="6"/>
      <c r="H51" s="6"/>
    </row>
    <row r="52" spans="1:8" ht="18" customHeight="1">
      <c r="A52" s="6" t="s">
        <v>52</v>
      </c>
      <c r="B52" s="6"/>
      <c r="C52" s="6"/>
      <c r="D52" s="6"/>
      <c r="E52" s="6"/>
      <c r="F52" s="6"/>
      <c r="G52" s="6"/>
      <c r="H52" s="6"/>
    </row>
    <row r="53" spans="1:8" ht="18" customHeight="1">
      <c r="A53" s="6" t="s">
        <v>53</v>
      </c>
      <c r="B53" s="6"/>
      <c r="C53" s="6"/>
      <c r="D53" s="6"/>
      <c r="E53" s="6"/>
      <c r="F53" s="6"/>
      <c r="G53" s="6"/>
      <c r="H53" s="6"/>
    </row>
    <row r="54" spans="1:8" ht="18" customHeight="1">
      <c r="A54" s="6" t="s">
        <v>54</v>
      </c>
      <c r="B54" s="6"/>
      <c r="C54" s="6"/>
      <c r="D54" s="6"/>
      <c r="E54" s="6"/>
      <c r="F54" s="6"/>
      <c r="G54" s="6"/>
      <c r="H54" s="6"/>
    </row>
    <row r="55" spans="1:8" ht="18" customHeight="1">
      <c r="A55" s="6" t="s">
        <v>55</v>
      </c>
      <c r="B55" s="6"/>
      <c r="C55" s="6"/>
      <c r="D55" s="6"/>
      <c r="E55" s="6"/>
      <c r="F55" s="6"/>
      <c r="G55" s="6"/>
      <c r="H55" s="6"/>
    </row>
    <row r="58" spans="1:8" ht="15" customHeight="1">
      <c r="A58" s="5" t="s">
        <v>56</v>
      </c>
      <c r="B58" s="5"/>
      <c r="C58" s="5"/>
      <c r="D58" s="5"/>
      <c r="E58" s="5"/>
      <c r="F58" s="5"/>
      <c r="G58" s="5"/>
      <c r="H58" s="5"/>
    </row>
    <row r="59" spans="1:8" ht="15" customHeight="1">
      <c r="A59" s="5"/>
      <c r="B59" s="5"/>
      <c r="C59" s="5"/>
      <c r="D59" s="5"/>
      <c r="E59" s="5"/>
      <c r="F59" s="5"/>
      <c r="G59" s="5"/>
      <c r="H59" s="5"/>
    </row>
    <row r="60" spans="1:8" ht="15" customHeight="1">
      <c r="A60" s="5"/>
      <c r="B60" s="5"/>
      <c r="C60" s="5"/>
      <c r="D60" s="5"/>
      <c r="E60" s="5"/>
      <c r="F60" s="5"/>
      <c r="G60" s="5"/>
      <c r="H60" s="5"/>
    </row>
    <row r="61" spans="1:8" ht="15" customHeight="1">
      <c r="A61" s="5"/>
      <c r="B61" s="5"/>
      <c r="C61" s="5"/>
      <c r="D61" s="5"/>
      <c r="E61" s="5"/>
      <c r="F61" s="5"/>
      <c r="G61" s="5"/>
      <c r="H61" s="5"/>
    </row>
    <row r="62" spans="1:8" ht="15" customHeight="1">
      <c r="A62" s="5"/>
      <c r="B62" s="5"/>
      <c r="C62" s="5"/>
      <c r="D62" s="5"/>
      <c r="E62" s="5"/>
      <c r="F62" s="5"/>
      <c r="G62" s="5"/>
      <c r="H62" s="5"/>
    </row>
  </sheetData>
  <mergeCells count="47">
    <mergeCell ref="A55:H55"/>
    <mergeCell ref="A58:H62"/>
    <mergeCell ref="A50:H50"/>
    <mergeCell ref="A51:H51"/>
    <mergeCell ref="A52:H52"/>
    <mergeCell ref="A53:H53"/>
    <mergeCell ref="A54:H54"/>
    <mergeCell ref="A44:H44"/>
    <mergeCell ref="A45:H45"/>
    <mergeCell ref="A46:H46"/>
    <mergeCell ref="A47:H47"/>
    <mergeCell ref="A49:H49"/>
    <mergeCell ref="B38:H38"/>
    <mergeCell ref="A40:H40"/>
    <mergeCell ref="A41:H41"/>
    <mergeCell ref="A42:H42"/>
    <mergeCell ref="A43:H43"/>
    <mergeCell ref="A32:H32"/>
    <mergeCell ref="A33:H33"/>
    <mergeCell ref="A35:H35"/>
    <mergeCell ref="B36:H36"/>
    <mergeCell ref="B37:H37"/>
    <mergeCell ref="B26:H26"/>
    <mergeCell ref="A28:H28"/>
    <mergeCell ref="A29:H29"/>
    <mergeCell ref="A30:H30"/>
    <mergeCell ref="A31:H31"/>
    <mergeCell ref="A21:H21"/>
    <mergeCell ref="B22:H22"/>
    <mergeCell ref="B23:H23"/>
    <mergeCell ref="B24:H24"/>
    <mergeCell ref="B25:H25"/>
    <mergeCell ref="A14:H14"/>
    <mergeCell ref="A16:H16"/>
    <mergeCell ref="C17:H17"/>
    <mergeCell ref="C18:H18"/>
    <mergeCell ref="C19:H19"/>
    <mergeCell ref="A9:H9"/>
    <mergeCell ref="A10:H10"/>
    <mergeCell ref="A11:H11"/>
    <mergeCell ref="A12:H12"/>
    <mergeCell ref="A13:H13"/>
    <mergeCell ref="A2:H2"/>
    <mergeCell ref="A4:H4"/>
    <mergeCell ref="A6:H6"/>
    <mergeCell ref="A7:H7"/>
    <mergeCell ref="A8:H8"/>
  </mergeCells>
  <phoneticPr fontId="30"/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60"/>
  <sheetViews>
    <sheetView showGridLines="0" tabSelected="1" zoomScaleNormal="100" workbookViewId="0">
      <selection activeCell="I21" sqref="I21"/>
    </sheetView>
  </sheetViews>
  <sheetFormatPr defaultColWidth="8.7109375" defaultRowHeight="15"/>
  <cols>
    <col min="1" max="1" width="24.7109375" customWidth="1"/>
    <col min="2" max="2" width="24.85546875" customWidth="1"/>
    <col min="3" max="3" width="17.140625" customWidth="1"/>
    <col min="4" max="4" width="17.85546875" customWidth="1"/>
    <col min="5" max="5" width="12.140625" customWidth="1"/>
    <col min="6" max="6" width="13.7109375" customWidth="1"/>
  </cols>
  <sheetData>
    <row r="1" spans="1:6" ht="7.5" customHeight="1"/>
    <row r="2" spans="1:6" ht="36" customHeight="1">
      <c r="A2" s="4" t="s">
        <v>57</v>
      </c>
      <c r="B2" s="4"/>
      <c r="C2" s="4"/>
      <c r="D2" s="4"/>
      <c r="E2" s="4"/>
      <c r="F2" s="4"/>
    </row>
    <row r="3" spans="1:6" ht="14.25" customHeight="1">
      <c r="A3" s="4"/>
      <c r="B3" s="4"/>
      <c r="C3" s="4"/>
      <c r="D3" s="4"/>
      <c r="E3" s="4"/>
      <c r="F3" s="4"/>
    </row>
    <row r="5" spans="1:6" ht="18" customHeight="1">
      <c r="D5" s="20" t="s">
        <v>58</v>
      </c>
      <c r="E5" s="21">
        <v>2</v>
      </c>
      <c r="F5" s="22" t="s">
        <v>59</v>
      </c>
    </row>
    <row r="6" spans="1:6" ht="18" customHeight="1">
      <c r="D6" s="20" t="s">
        <v>60</v>
      </c>
      <c r="E6" s="3" t="s">
        <v>61</v>
      </c>
      <c r="F6" s="3"/>
    </row>
    <row r="8" spans="1:6" ht="31.5" customHeight="1">
      <c r="A8" s="137" t="s">
        <v>121</v>
      </c>
      <c r="B8" s="138"/>
      <c r="C8" s="138"/>
      <c r="D8" s="2" t="s">
        <v>62</v>
      </c>
      <c r="E8" s="2"/>
      <c r="F8" s="1" t="s">
        <v>63</v>
      </c>
    </row>
    <row r="9" spans="1:6" ht="13.5" customHeight="1">
      <c r="A9" s="7" t="s">
        <v>64</v>
      </c>
      <c r="B9" s="7"/>
      <c r="C9" s="7"/>
      <c r="D9" s="82" t="s">
        <v>65</v>
      </c>
      <c r="E9" s="82"/>
      <c r="F9" s="1"/>
    </row>
    <row r="10" spans="1:6" ht="13.5" customHeight="1">
      <c r="A10" s="7"/>
      <c r="B10" s="7"/>
      <c r="C10" s="7"/>
      <c r="D10" s="82" t="s">
        <v>66</v>
      </c>
      <c r="E10" s="82"/>
      <c r="F10" s="1"/>
    </row>
    <row r="11" spans="1:6" ht="13.5" customHeight="1">
      <c r="A11" s="7"/>
      <c r="B11" s="7"/>
      <c r="C11" s="7"/>
      <c r="D11" s="82" t="s">
        <v>67</v>
      </c>
      <c r="E11" s="82"/>
      <c r="F11" s="124"/>
    </row>
    <row r="12" spans="1:6" ht="13.5" customHeight="1">
      <c r="A12" s="7"/>
      <c r="B12" s="7"/>
      <c r="C12" s="7"/>
      <c r="D12" s="83" t="s">
        <v>68</v>
      </c>
      <c r="E12" s="83"/>
    </row>
    <row r="13" spans="1:6" ht="13.5" customHeight="1">
      <c r="D13" s="83" t="s">
        <v>69</v>
      </c>
      <c r="E13" s="83"/>
    </row>
    <row r="14" spans="1:6" ht="13.5" customHeight="1">
      <c r="D14" s="82" t="s">
        <v>70</v>
      </c>
      <c r="E14" s="82"/>
      <c r="F14" s="82"/>
    </row>
    <row r="15" spans="1:6" ht="13.5" customHeight="1">
      <c r="D15" s="84" t="s">
        <v>71</v>
      </c>
      <c r="E15" s="84"/>
      <c r="F15" s="84"/>
    </row>
    <row r="17" spans="1:10" ht="21.75" customHeight="1">
      <c r="A17" s="85" t="s">
        <v>72</v>
      </c>
      <c r="B17" s="85"/>
      <c r="C17" s="85"/>
      <c r="D17" s="85"/>
      <c r="E17" s="85"/>
      <c r="F17" s="110"/>
    </row>
    <row r="18" spans="1:10" ht="21.75" customHeight="1">
      <c r="A18" s="23" t="s">
        <v>73</v>
      </c>
      <c r="B18" s="86" t="s">
        <v>74</v>
      </c>
      <c r="C18" s="86"/>
      <c r="D18" s="86"/>
      <c r="E18" s="86"/>
      <c r="F18" s="111"/>
    </row>
    <row r="19" spans="1:10" ht="21.75" customHeight="1">
      <c r="A19" s="23" t="s">
        <v>75</v>
      </c>
      <c r="B19" s="87" t="s">
        <v>76</v>
      </c>
      <c r="C19" s="87"/>
      <c r="D19" s="87"/>
      <c r="E19" s="87"/>
      <c r="F19" s="112"/>
    </row>
    <row r="20" spans="1:10" ht="21.75" customHeight="1">
      <c r="A20" s="24" t="s">
        <v>77</v>
      </c>
      <c r="B20" s="125">
        <v>10000000</v>
      </c>
      <c r="C20" s="125"/>
      <c r="D20" s="125"/>
      <c r="E20" s="125"/>
      <c r="F20" s="126"/>
      <c r="J20" s="133"/>
    </row>
    <row r="22" spans="1:10" ht="21.75" customHeight="1">
      <c r="A22" s="85" t="s">
        <v>78</v>
      </c>
      <c r="B22" s="85"/>
      <c r="C22" s="85"/>
      <c r="D22" s="85"/>
      <c r="E22" s="85"/>
      <c r="F22" s="110"/>
    </row>
    <row r="23" spans="1:10" ht="24" customHeight="1">
      <c r="A23" s="25" t="s">
        <v>79</v>
      </c>
      <c r="B23" s="26" t="s">
        <v>80</v>
      </c>
      <c r="C23" s="108" t="s">
        <v>119</v>
      </c>
      <c r="D23" s="26" t="s">
        <v>81</v>
      </c>
      <c r="E23" s="88" t="s">
        <v>82</v>
      </c>
      <c r="F23" s="113"/>
    </row>
    <row r="24" spans="1:10" ht="21.75" customHeight="1">
      <c r="A24" s="27" t="s">
        <v>83</v>
      </c>
      <c r="B24" s="28">
        <v>5000000</v>
      </c>
      <c r="C24" s="29">
        <v>60</v>
      </c>
      <c r="D24" s="28">
        <f t="shared" ref="D24:D31" si="0">IF(AND(B24&lt;&gt;"",C24&lt;&gt;""),B24*C24/100,"")</f>
        <v>3000000</v>
      </c>
      <c r="E24" s="89"/>
      <c r="F24" s="114"/>
    </row>
    <row r="25" spans="1:10" ht="21.75" customHeight="1">
      <c r="A25" s="30" t="s">
        <v>84</v>
      </c>
      <c r="B25" s="31">
        <v>3000000</v>
      </c>
      <c r="C25" s="32">
        <v>50</v>
      </c>
      <c r="D25" s="31">
        <f t="shared" si="0"/>
        <v>1500000</v>
      </c>
      <c r="E25" s="90"/>
      <c r="F25" s="115"/>
    </row>
    <row r="26" spans="1:10" ht="21.75" customHeight="1">
      <c r="A26" s="27" t="s">
        <v>85</v>
      </c>
      <c r="B26" s="28">
        <v>2000000</v>
      </c>
      <c r="C26" s="29">
        <v>30</v>
      </c>
      <c r="D26" s="28">
        <f t="shared" si="0"/>
        <v>600000</v>
      </c>
      <c r="E26" s="89"/>
      <c r="F26" s="114"/>
    </row>
    <row r="27" spans="1:10" ht="21.75" customHeight="1">
      <c r="A27" s="30"/>
      <c r="B27" s="31"/>
      <c r="C27" s="32"/>
      <c r="D27" s="31" t="str">
        <f t="shared" si="0"/>
        <v/>
      </c>
      <c r="E27" s="90"/>
      <c r="F27" s="115"/>
    </row>
    <row r="28" spans="1:10" ht="21.75" customHeight="1">
      <c r="A28" s="27"/>
      <c r="B28" s="28"/>
      <c r="C28" s="29"/>
      <c r="D28" s="28" t="str">
        <f t="shared" si="0"/>
        <v/>
      </c>
      <c r="E28" s="89"/>
      <c r="F28" s="114"/>
    </row>
    <row r="29" spans="1:10" ht="21.75" customHeight="1">
      <c r="A29" s="30"/>
      <c r="B29" s="31"/>
      <c r="C29" s="32"/>
      <c r="D29" s="31" t="str">
        <f t="shared" si="0"/>
        <v/>
      </c>
      <c r="E29" s="90"/>
      <c r="F29" s="115"/>
    </row>
    <row r="30" spans="1:10" ht="21.75" customHeight="1">
      <c r="A30" s="27"/>
      <c r="B30" s="28"/>
      <c r="C30" s="29"/>
      <c r="D30" s="28" t="str">
        <f t="shared" si="0"/>
        <v/>
      </c>
      <c r="E30" s="89"/>
      <c r="F30" s="114"/>
    </row>
    <row r="31" spans="1:10" ht="21.75" customHeight="1">
      <c r="A31" s="33"/>
      <c r="B31" s="34"/>
      <c r="C31" s="35"/>
      <c r="D31" s="34" t="str">
        <f t="shared" si="0"/>
        <v/>
      </c>
      <c r="E31" s="91"/>
      <c r="F31" s="116"/>
    </row>
    <row r="32" spans="1:10" ht="27.75" customHeight="1">
      <c r="A32" s="128" t="s">
        <v>120</v>
      </c>
      <c r="B32" s="128"/>
      <c r="C32" s="128"/>
      <c r="D32" s="127">
        <f>SUM(D24:D31)</f>
        <v>5100000</v>
      </c>
      <c r="E32" s="92"/>
      <c r="F32" s="117"/>
    </row>
    <row r="34" spans="1:6" ht="21.75" customHeight="1">
      <c r="A34" s="93" t="s">
        <v>86</v>
      </c>
      <c r="B34" s="93"/>
      <c r="C34" s="93"/>
      <c r="D34" s="94">
        <f>ROUNDDOWN(D32*0.1,0)</f>
        <v>510000</v>
      </c>
      <c r="E34" s="94"/>
      <c r="F34" s="118"/>
    </row>
    <row r="35" spans="1:6" ht="31.5" customHeight="1">
      <c r="A35" s="134" t="s">
        <v>87</v>
      </c>
      <c r="B35" s="134"/>
      <c r="C35" s="134"/>
      <c r="D35" s="135">
        <f>D32+D34</f>
        <v>5610000</v>
      </c>
      <c r="E35" s="135"/>
      <c r="F35" s="136"/>
    </row>
    <row r="36" spans="1:6" ht="18.75" customHeight="1">
      <c r="A36" s="36"/>
      <c r="D36" s="37"/>
    </row>
    <row r="37" spans="1:6" ht="21.75" customHeight="1">
      <c r="A37" s="85" t="s">
        <v>88</v>
      </c>
      <c r="B37" s="85"/>
      <c r="C37" s="85"/>
      <c r="D37" s="85"/>
      <c r="E37" s="85"/>
      <c r="F37" s="110"/>
    </row>
    <row r="38" spans="1:6" ht="21.75" customHeight="1">
      <c r="A38" s="95" t="s">
        <v>89</v>
      </c>
      <c r="B38" s="95"/>
      <c r="C38" s="95"/>
      <c r="D38" s="129">
        <f>請求経過表!F29</f>
        <v>5100000</v>
      </c>
      <c r="E38" s="129"/>
      <c r="F38" s="130"/>
    </row>
    <row r="39" spans="1:6" ht="21.75" customHeight="1">
      <c r="A39" s="95" t="s">
        <v>90</v>
      </c>
      <c r="B39" s="95"/>
      <c r="C39" s="95"/>
      <c r="D39" s="129">
        <f>B20-D38</f>
        <v>4900000</v>
      </c>
      <c r="E39" s="129"/>
      <c r="F39" s="130"/>
    </row>
    <row r="40" spans="1:6" ht="24" customHeight="1">
      <c r="A40" s="96" t="s">
        <v>91</v>
      </c>
      <c r="B40" s="96"/>
      <c r="C40" s="96"/>
      <c r="D40" s="131">
        <f>IF(B20&gt;0,D38/B20,0)</f>
        <v>0.51</v>
      </c>
      <c r="E40" s="131"/>
      <c r="F40" s="132"/>
    </row>
    <row r="41" spans="1:6" ht="7.5" customHeight="1"/>
    <row r="42" spans="1:6" ht="18.75" customHeight="1">
      <c r="A42" s="97" t="s">
        <v>92</v>
      </c>
      <c r="B42" s="38"/>
      <c r="C42" s="98"/>
      <c r="D42" s="98"/>
      <c r="E42" s="38"/>
      <c r="F42" s="119"/>
    </row>
    <row r="43" spans="1:6" ht="18.75" customHeight="1">
      <c r="A43" s="97"/>
      <c r="B43" s="39"/>
      <c r="C43" s="99"/>
      <c r="D43" s="99"/>
      <c r="E43" s="39"/>
      <c r="F43" s="120"/>
    </row>
    <row r="44" spans="1:6" ht="18.75" customHeight="1">
      <c r="A44" s="40"/>
      <c r="B44" s="99"/>
      <c r="C44" s="99"/>
      <c r="D44" s="99"/>
      <c r="E44" s="99"/>
      <c r="F44" s="121"/>
    </row>
    <row r="45" spans="1:6" ht="19.5" customHeight="1">
      <c r="A45" s="41"/>
      <c r="B45" s="42"/>
      <c r="C45" s="42"/>
      <c r="D45" s="42"/>
      <c r="E45" s="42"/>
      <c r="F45" s="122"/>
    </row>
    <row r="46" spans="1:6" ht="13.5" customHeight="1">
      <c r="A46" s="100"/>
      <c r="B46" s="100"/>
      <c r="C46" s="100"/>
      <c r="D46" s="100"/>
      <c r="E46" s="100"/>
      <c r="F46" s="100"/>
    </row>
    <row r="47" spans="1:6" ht="18.75" customHeight="1">
      <c r="A47" s="43" t="s">
        <v>93</v>
      </c>
      <c r="B47" s="44" t="s">
        <v>94</v>
      </c>
      <c r="C47" s="45" t="s">
        <v>95</v>
      </c>
      <c r="D47" s="38"/>
      <c r="E47" s="44" t="s">
        <v>96</v>
      </c>
      <c r="F47" s="46" t="s">
        <v>97</v>
      </c>
    </row>
    <row r="48" spans="1:6" ht="18.75" customHeight="1">
      <c r="A48" s="47"/>
      <c r="B48" s="48" t="s">
        <v>98</v>
      </c>
      <c r="C48" s="49" t="s">
        <v>99</v>
      </c>
      <c r="D48" s="50"/>
      <c r="E48" s="48" t="s">
        <v>100</v>
      </c>
      <c r="F48" s="51" t="s">
        <v>101</v>
      </c>
    </row>
    <row r="49" spans="1:6" ht="18.75" customHeight="1">
      <c r="A49" s="52" t="s">
        <v>102</v>
      </c>
      <c r="B49" s="53" t="s">
        <v>62</v>
      </c>
      <c r="C49" s="54"/>
      <c r="D49" s="54"/>
      <c r="E49" s="54"/>
      <c r="F49" s="123"/>
    </row>
    <row r="51" spans="1:6" ht="21" customHeight="1">
      <c r="A51" s="55" t="s">
        <v>118</v>
      </c>
    </row>
    <row r="52" spans="1:6" ht="18.75" customHeight="1">
      <c r="A52" s="56"/>
    </row>
    <row r="53" spans="1:6" ht="15" customHeight="1">
      <c r="A53" s="56"/>
    </row>
    <row r="54" spans="1:6" ht="15" customHeight="1">
      <c r="A54" s="56"/>
    </row>
    <row r="55" spans="1:6" ht="15" customHeight="1"/>
    <row r="56" spans="1:6" ht="15" customHeight="1">
      <c r="A56" s="57"/>
      <c r="B56" s="57"/>
      <c r="C56" s="36"/>
      <c r="E56" s="57"/>
      <c r="F56" s="58"/>
    </row>
    <row r="57" spans="1:6" ht="15" customHeight="1">
      <c r="B57" s="57"/>
      <c r="C57" s="36"/>
      <c r="E57" s="57"/>
      <c r="F57" s="56"/>
    </row>
    <row r="58" spans="1:6" ht="15" customHeight="1">
      <c r="A58" s="57"/>
      <c r="B58" s="36"/>
    </row>
    <row r="60" spans="1:6" ht="15" customHeight="1">
      <c r="A60" s="59"/>
    </row>
  </sheetData>
  <mergeCells count="45">
    <mergeCell ref="B44:F44"/>
    <mergeCell ref="A46:F46"/>
    <mergeCell ref="A39:C39"/>
    <mergeCell ref="D39:F39"/>
    <mergeCell ref="A40:C40"/>
    <mergeCell ref="D40:F40"/>
    <mergeCell ref="A42:A43"/>
    <mergeCell ref="C42:D42"/>
    <mergeCell ref="C43:D43"/>
    <mergeCell ref="A35:C35"/>
    <mergeCell ref="D35:F35"/>
    <mergeCell ref="A37:F37"/>
    <mergeCell ref="A38:C38"/>
    <mergeCell ref="D38:F38"/>
    <mergeCell ref="E30:F30"/>
    <mergeCell ref="E31:F31"/>
    <mergeCell ref="A32:C32"/>
    <mergeCell ref="E32:F32"/>
    <mergeCell ref="A34:C34"/>
    <mergeCell ref="D34:F34"/>
    <mergeCell ref="E25:F25"/>
    <mergeCell ref="E26:F26"/>
    <mergeCell ref="E27:F27"/>
    <mergeCell ref="E28:F28"/>
    <mergeCell ref="E29:F29"/>
    <mergeCell ref="B19:F19"/>
    <mergeCell ref="B20:F20"/>
    <mergeCell ref="A22:F22"/>
    <mergeCell ref="E23:F23"/>
    <mergeCell ref="E24:F24"/>
    <mergeCell ref="D13:E13"/>
    <mergeCell ref="D14:F14"/>
    <mergeCell ref="D15:F15"/>
    <mergeCell ref="A17:F17"/>
    <mergeCell ref="B18:F18"/>
    <mergeCell ref="A2:F3"/>
    <mergeCell ref="E6:F6"/>
    <mergeCell ref="A8:C8"/>
    <mergeCell ref="D8:E8"/>
    <mergeCell ref="F8:F11"/>
    <mergeCell ref="A9:C12"/>
    <mergeCell ref="D9:E9"/>
    <mergeCell ref="D10:E10"/>
    <mergeCell ref="D11:E11"/>
    <mergeCell ref="D12:E12"/>
  </mergeCells>
  <phoneticPr fontId="30"/>
  <printOptions horizontalCentered="1"/>
  <pageMargins left="0.5" right="0.5" top="0.5" bottom="0.5" header="0.511811023622047" footer="0.511811023622047"/>
  <pageSetup paperSize="9" scale="81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1"/>
  <sheetViews>
    <sheetView showGridLines="0" topLeftCell="A7" zoomScaleNormal="100" workbookViewId="0"/>
  </sheetViews>
  <sheetFormatPr defaultColWidth="8.7109375" defaultRowHeight="15"/>
  <cols>
    <col min="1" max="1" width="8" customWidth="1"/>
    <col min="2" max="6" width="16" customWidth="1"/>
  </cols>
  <sheetData>
    <row r="1" spans="1:6" ht="7.5" customHeight="1"/>
    <row r="2" spans="1:6" ht="36" customHeight="1">
      <c r="A2" s="101" t="s">
        <v>19</v>
      </c>
      <c r="B2" s="101"/>
      <c r="C2" s="101"/>
      <c r="D2" s="101"/>
      <c r="E2" s="101"/>
      <c r="F2" s="101"/>
    </row>
    <row r="4" spans="1:6" ht="21.75" customHeight="1">
      <c r="A4" s="60" t="s">
        <v>73</v>
      </c>
      <c r="B4" s="102" t="s">
        <v>74</v>
      </c>
      <c r="C4" s="102"/>
      <c r="D4" s="102"/>
      <c r="E4" s="102"/>
      <c r="F4" s="102"/>
    </row>
    <row r="5" spans="1:6" ht="21.75" customHeight="1">
      <c r="A5" s="24" t="s">
        <v>103</v>
      </c>
      <c r="B5" s="103">
        <v>10000000</v>
      </c>
      <c r="C5" s="103"/>
      <c r="D5" s="103"/>
      <c r="E5" s="103"/>
      <c r="F5" s="103"/>
    </row>
    <row r="7" spans="1:6" ht="25.5" customHeight="1">
      <c r="A7" s="61" t="s">
        <v>104</v>
      </c>
      <c r="B7" s="62" t="s">
        <v>60</v>
      </c>
      <c r="C7" s="62" t="s">
        <v>105</v>
      </c>
      <c r="D7" s="62" t="s">
        <v>106</v>
      </c>
      <c r="E7" s="62" t="s">
        <v>107</v>
      </c>
      <c r="F7" s="63" t="s">
        <v>108</v>
      </c>
    </row>
    <row r="8" spans="1:6" ht="21.75" customHeight="1">
      <c r="A8" s="64" t="s">
        <v>109</v>
      </c>
      <c r="B8" s="65" t="s">
        <v>110</v>
      </c>
      <c r="C8" s="66">
        <v>1000000</v>
      </c>
      <c r="D8" s="67">
        <f>IF(AND(C8&lt;&gt;"",$B$5&gt;0),C8/$B$5,"")</f>
        <v>0.1</v>
      </c>
      <c r="E8" s="66">
        <v>1000000</v>
      </c>
      <c r="F8" s="68">
        <v>1000000</v>
      </c>
    </row>
    <row r="9" spans="1:6" ht="21.75" customHeight="1">
      <c r="A9" s="69" t="s">
        <v>111</v>
      </c>
      <c r="B9" s="70" t="s">
        <v>112</v>
      </c>
      <c r="C9" s="71">
        <v>3000000</v>
      </c>
      <c r="D9" s="72">
        <f>IF(AND(C9&lt;&gt;"",$B$5&gt;0),C9/$B$5,"")</f>
        <v>0.3</v>
      </c>
      <c r="E9" s="71">
        <v>2000000</v>
      </c>
      <c r="F9" s="73">
        <v>3000000</v>
      </c>
    </row>
    <row r="10" spans="1:6" ht="21.75" customHeight="1">
      <c r="A10" s="64" t="s">
        <v>113</v>
      </c>
      <c r="B10" s="65" t="s">
        <v>114</v>
      </c>
      <c r="C10" s="66">
        <v>5100000</v>
      </c>
      <c r="D10" s="67">
        <f>IF(AND(C10&lt;&gt;"",$B$5&gt;0),C10/$B$5,"")</f>
        <v>0.51</v>
      </c>
      <c r="E10" s="66">
        <v>2100000</v>
      </c>
      <c r="F10" s="68">
        <v>5100000</v>
      </c>
    </row>
    <row r="11" spans="1:6" ht="21.75" customHeight="1">
      <c r="A11" s="69"/>
      <c r="B11" s="70"/>
      <c r="C11" s="71"/>
      <c r="D11" s="72"/>
      <c r="E11" s="71"/>
      <c r="F11" s="73"/>
    </row>
    <row r="12" spans="1:6" ht="21.75" customHeight="1">
      <c r="A12" s="64"/>
      <c r="B12" s="65"/>
      <c r="C12" s="66"/>
      <c r="D12" s="67"/>
      <c r="E12" s="66"/>
      <c r="F12" s="68"/>
    </row>
    <row r="13" spans="1:6" ht="21.75" customHeight="1">
      <c r="A13" s="69"/>
      <c r="B13" s="70"/>
      <c r="C13" s="71"/>
      <c r="D13" s="72"/>
      <c r="E13" s="71"/>
      <c r="F13" s="73"/>
    </row>
    <row r="14" spans="1:6" ht="21.75" customHeight="1">
      <c r="A14" s="64"/>
      <c r="B14" s="65"/>
      <c r="C14" s="66"/>
      <c r="D14" s="67"/>
      <c r="E14" s="66"/>
      <c r="F14" s="68"/>
    </row>
    <row r="15" spans="1:6" ht="21.75" customHeight="1">
      <c r="A15" s="69"/>
      <c r="B15" s="70"/>
      <c r="C15" s="71"/>
      <c r="D15" s="72"/>
      <c r="E15" s="71"/>
      <c r="F15" s="73"/>
    </row>
    <row r="16" spans="1:6" ht="21.75" customHeight="1">
      <c r="A16" s="64"/>
      <c r="B16" s="65"/>
      <c r="C16" s="66"/>
      <c r="D16" s="67"/>
      <c r="E16" s="66"/>
      <c r="F16" s="68"/>
    </row>
    <row r="17" spans="1:6" ht="21.75" customHeight="1">
      <c r="A17" s="69"/>
      <c r="B17" s="70"/>
      <c r="C17" s="71"/>
      <c r="D17" s="72"/>
      <c r="E17" s="71"/>
      <c r="F17" s="73"/>
    </row>
    <row r="18" spans="1:6" ht="21.75" customHeight="1">
      <c r="A18" s="64"/>
      <c r="B18" s="65"/>
      <c r="C18" s="66"/>
      <c r="D18" s="67"/>
      <c r="E18" s="66"/>
      <c r="F18" s="68"/>
    </row>
    <row r="19" spans="1:6" ht="21.75" customHeight="1">
      <c r="A19" s="69"/>
      <c r="B19" s="70"/>
      <c r="C19" s="71"/>
      <c r="D19" s="72"/>
      <c r="E19" s="71"/>
      <c r="F19" s="73"/>
    </row>
    <row r="20" spans="1:6" ht="21.75" customHeight="1">
      <c r="A20" s="64"/>
      <c r="B20" s="65"/>
      <c r="C20" s="66"/>
      <c r="D20" s="67"/>
      <c r="E20" s="66"/>
      <c r="F20" s="68"/>
    </row>
    <row r="21" spans="1:6" ht="21.75" customHeight="1">
      <c r="A21" s="69"/>
      <c r="B21" s="70"/>
      <c r="C21" s="71"/>
      <c r="D21" s="72"/>
      <c r="E21" s="71"/>
      <c r="F21" s="73"/>
    </row>
    <row r="22" spans="1:6" ht="21.75" customHeight="1">
      <c r="A22" s="64"/>
      <c r="B22" s="65"/>
      <c r="C22" s="66"/>
      <c r="D22" s="67"/>
      <c r="E22" s="66"/>
      <c r="F22" s="68"/>
    </row>
    <row r="23" spans="1:6" ht="21.75" customHeight="1">
      <c r="A23" s="69"/>
      <c r="B23" s="70"/>
      <c r="C23" s="71"/>
      <c r="D23" s="72"/>
      <c r="E23" s="71"/>
      <c r="F23" s="73"/>
    </row>
    <row r="24" spans="1:6" ht="21.75" customHeight="1">
      <c r="A24" s="64"/>
      <c r="B24" s="65"/>
      <c r="C24" s="66"/>
      <c r="D24" s="67"/>
      <c r="E24" s="66"/>
      <c r="F24" s="68"/>
    </row>
    <row r="25" spans="1:6" ht="21.75" customHeight="1">
      <c r="A25" s="69"/>
      <c r="B25" s="70"/>
      <c r="C25" s="71"/>
      <c r="D25" s="72"/>
      <c r="E25" s="71"/>
      <c r="F25" s="73"/>
    </row>
    <row r="26" spans="1:6" ht="21.75" customHeight="1">
      <c r="A26" s="64"/>
      <c r="B26" s="65"/>
      <c r="C26" s="66"/>
      <c r="D26" s="67"/>
      <c r="E26" s="66"/>
      <c r="F26" s="68"/>
    </row>
    <row r="27" spans="1:6" ht="21.75" customHeight="1">
      <c r="A27" s="74"/>
      <c r="B27" s="75"/>
      <c r="C27" s="76"/>
      <c r="D27" s="77"/>
      <c r="E27" s="76"/>
      <c r="F27" s="78"/>
    </row>
    <row r="28" spans="1:6" ht="13.5" customHeight="1"/>
    <row r="29" spans="1:6" ht="24" customHeight="1">
      <c r="A29" s="104" t="s">
        <v>115</v>
      </c>
      <c r="B29" s="104"/>
      <c r="C29" s="104"/>
      <c r="D29" s="104"/>
      <c r="E29" s="104"/>
      <c r="F29" s="79">
        <f>SUMPRODUCT((E8:E27&lt;&gt;"")*E8:E27)</f>
        <v>5100000</v>
      </c>
    </row>
    <row r="30" spans="1:6" ht="24" customHeight="1">
      <c r="A30" s="105" t="s">
        <v>116</v>
      </c>
      <c r="B30" s="105"/>
      <c r="C30" s="105"/>
      <c r="D30" s="105"/>
      <c r="E30" s="105"/>
      <c r="F30" s="80">
        <f>B5-F29</f>
        <v>4900000</v>
      </c>
    </row>
    <row r="31" spans="1:6" ht="24" customHeight="1">
      <c r="A31" s="106" t="s">
        <v>117</v>
      </c>
      <c r="B31" s="106"/>
      <c r="C31" s="106"/>
      <c r="D31" s="106"/>
      <c r="E31" s="106"/>
      <c r="F31" s="81">
        <f>IF(B5&gt;0,F29/B5,0)</f>
        <v>0.51</v>
      </c>
    </row>
  </sheetData>
  <mergeCells count="6">
    <mergeCell ref="A31:E31"/>
    <mergeCell ref="A2:F2"/>
    <mergeCell ref="B4:F4"/>
    <mergeCell ref="B5:F5"/>
    <mergeCell ref="A29:E29"/>
    <mergeCell ref="A30:E30"/>
  </mergeCells>
  <phoneticPr fontId="30"/>
  <printOptions horizontalCentered="1"/>
  <pageMargins left="0.5" right="0.5" top="0.5" bottom="0.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読んで使い方</vt:lpstr>
      <vt:lpstr>ご請求書</vt:lpstr>
      <vt:lpstr>請求経過表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水越誠</cp:lastModifiedBy>
  <cp:revision>0</cp:revision>
  <cp:lastPrinted>2026-04-28T00:22:26Z</cp:lastPrinted>
  <dcterms:created xsi:type="dcterms:W3CDTF">2026-04-27T22:40:54Z</dcterms:created>
  <dcterms:modified xsi:type="dcterms:W3CDTF">2026-04-28T00:24:56Z</dcterms:modified>
  <dc:language>en-US</dc:language>
</cp:coreProperties>
</file>